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arketing\Oferta cenowa\"/>
    </mc:Choice>
  </mc:AlternateContent>
  <xr:revisionPtr revIDLastSave="0" documentId="13_ncr:1_{397FF29E-5D02-4B58-8F6E-08ACFA0F46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nik Kospel 01.03.2023" sheetId="1" r:id="rId1"/>
  </sheets>
  <definedNames>
    <definedName name="_xlnm.Print_Area" localSheetId="0">'Cennik Kospel 01.03.2023'!$A$1:$F$45,'Cennik Kospel 01.03.2023'!$A$47:$F$105,'Cennik Kospel 01.03.2023'!$A$107:$F$150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7" i="1" l="1"/>
  <c r="F117" i="1"/>
  <c r="O15" i="1"/>
  <c r="F15" i="1"/>
  <c r="O13" i="1"/>
  <c r="F13" i="1"/>
  <c r="O12" i="1"/>
  <c r="F12" i="1"/>
  <c r="O11" i="1"/>
  <c r="F11" i="1"/>
  <c r="O5" i="1"/>
  <c r="F5" i="1"/>
  <c r="O4" i="1"/>
  <c r="F4" i="1"/>
  <c r="O3" i="1"/>
  <c r="F3" i="1"/>
  <c r="O52" i="1"/>
  <c r="F52" i="1"/>
  <c r="O6" i="1"/>
  <c r="O8" i="1" l="1"/>
  <c r="O7" i="1"/>
  <c r="O9" i="1"/>
  <c r="O10" i="1"/>
  <c r="O14" i="1"/>
  <c r="O17" i="1" l="1"/>
  <c r="O16" i="1"/>
  <c r="F111" i="1" l="1"/>
  <c r="F114" i="1"/>
  <c r="F116" i="1"/>
  <c r="F127" i="1"/>
  <c r="F129" i="1"/>
  <c r="F132" i="1"/>
  <c r="F134" i="1"/>
  <c r="F136" i="1"/>
  <c r="F139" i="1"/>
  <c r="F141" i="1"/>
  <c r="F51" i="1"/>
  <c r="F49" i="1"/>
  <c r="F50" i="1"/>
  <c r="F87" i="1"/>
  <c r="F88" i="1"/>
  <c r="F96" i="1"/>
  <c r="F86" i="1"/>
  <c r="F80" i="1"/>
  <c r="F83" i="1"/>
  <c r="F79" i="1"/>
  <c r="F68" i="1"/>
  <c r="F81" i="1"/>
  <c r="F89" i="1"/>
  <c r="F92" i="1"/>
  <c r="F93" i="1"/>
  <c r="F98" i="1"/>
  <c r="F99" i="1"/>
  <c r="F100" i="1"/>
  <c r="F101" i="1"/>
  <c r="F104" i="1"/>
  <c r="F14" i="1"/>
  <c r="O149" i="1"/>
  <c r="O148" i="1"/>
  <c r="O147" i="1"/>
  <c r="O146" i="1"/>
  <c r="O145" i="1"/>
  <c r="O133" i="1"/>
  <c r="O132" i="1"/>
  <c r="O131" i="1"/>
  <c r="O130" i="1"/>
  <c r="O129" i="1"/>
  <c r="O128" i="1"/>
  <c r="O127" i="1"/>
  <c r="O126" i="1"/>
  <c r="O125" i="1"/>
  <c r="O116" i="1"/>
  <c r="O115" i="1"/>
  <c r="O114" i="1"/>
  <c r="O113" i="1"/>
  <c r="O112" i="1"/>
  <c r="O111" i="1"/>
  <c r="O110" i="1"/>
  <c r="O109" i="1"/>
  <c r="F38" i="1"/>
  <c r="F39" i="1"/>
  <c r="F40" i="1"/>
  <c r="F42" i="1"/>
  <c r="F23" i="1"/>
  <c r="F24" i="1"/>
  <c r="F25" i="1"/>
  <c r="F26" i="1"/>
  <c r="F27" i="1"/>
  <c r="F29" i="1"/>
  <c r="F30" i="1"/>
  <c r="F31" i="1"/>
  <c r="F32" i="1"/>
  <c r="F33" i="1"/>
  <c r="F34" i="1"/>
  <c r="F35" i="1"/>
  <c r="F36" i="1"/>
  <c r="F37" i="1"/>
  <c r="F21" i="1"/>
  <c r="F150" i="1"/>
  <c r="F149" i="1"/>
  <c r="F148" i="1"/>
  <c r="F147" i="1"/>
  <c r="F146" i="1"/>
  <c r="F145" i="1"/>
  <c r="F140" i="1"/>
  <c r="F138" i="1"/>
  <c r="F137" i="1"/>
  <c r="F135" i="1"/>
  <c r="F133" i="1"/>
  <c r="F131" i="1"/>
  <c r="F130" i="1"/>
  <c r="F128" i="1"/>
  <c r="F126" i="1"/>
  <c r="F125" i="1"/>
  <c r="F115" i="1"/>
  <c r="F113" i="1"/>
  <c r="F112" i="1"/>
  <c r="F110" i="1"/>
  <c r="F109" i="1"/>
  <c r="F105" i="1"/>
  <c r="F103" i="1"/>
  <c r="F102" i="1"/>
  <c r="F97" i="1"/>
  <c r="F95" i="1"/>
  <c r="F94" i="1"/>
  <c r="F91" i="1"/>
  <c r="F90" i="1"/>
  <c r="F85" i="1"/>
  <c r="F84" i="1"/>
  <c r="F82" i="1"/>
  <c r="F78" i="1"/>
  <c r="F77" i="1"/>
  <c r="F76" i="1"/>
  <c r="F75" i="1"/>
  <c r="F74" i="1"/>
  <c r="F73" i="1"/>
  <c r="F72" i="1"/>
  <c r="F71" i="1"/>
  <c r="F70" i="1"/>
  <c r="F69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45" i="1"/>
  <c r="F44" i="1"/>
  <c r="F43" i="1"/>
  <c r="F41" i="1"/>
  <c r="F28" i="1"/>
  <c r="F22" i="1"/>
  <c r="F17" i="1"/>
  <c r="F16" i="1"/>
  <c r="F10" i="1"/>
  <c r="F9" i="1"/>
  <c r="F7" i="1"/>
  <c r="F8" i="1"/>
  <c r="F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3" i="1"/>
  <c r="O54" i="1"/>
  <c r="O55" i="1"/>
  <c r="O56" i="1"/>
  <c r="O57" i="1"/>
  <c r="O58" i="1"/>
  <c r="O59" i="1"/>
  <c r="O49" i="1"/>
  <c r="O50" i="1"/>
  <c r="O51" i="1"/>
  <c r="O32" i="1"/>
  <c r="O33" i="1"/>
  <c r="O34" i="1"/>
  <c r="O35" i="1"/>
  <c r="O36" i="1"/>
  <c r="O37" i="1"/>
  <c r="O38" i="1"/>
  <c r="O31" i="1"/>
  <c r="O23" i="1"/>
  <c r="O24" i="1"/>
  <c r="O25" i="1"/>
  <c r="O26" i="1"/>
  <c r="O27" i="1"/>
  <c r="O28" i="1"/>
  <c r="O30" i="1"/>
  <c r="O29" i="1"/>
  <c r="O22" i="1"/>
  <c r="O21" i="1"/>
</calcChain>
</file>

<file path=xl/sharedStrings.xml><?xml version="1.0" encoding="utf-8"?>
<sst xmlns="http://schemas.openxmlformats.org/spreadsheetml/2006/main" count="598" uniqueCount="377">
  <si>
    <t>ELEKTRYCZNE PRZEPŁYWOWE PODGRZEWACZE WODY</t>
  </si>
  <si>
    <t>Kod EAN</t>
  </si>
  <si>
    <t>Kod produktu</t>
  </si>
  <si>
    <t>Moc / zasilanie</t>
  </si>
  <si>
    <t>Opis</t>
  </si>
  <si>
    <t>Cena netto [zł]</t>
  </si>
  <si>
    <t>Cena brutto [zł]</t>
  </si>
  <si>
    <t>EPS2-3,5.TWISTER.PL</t>
  </si>
  <si>
    <t>3,5kW / 230V~</t>
  </si>
  <si>
    <t>Elektryczny przepływowy podgrzewacz wody EPS2-3,5 Twister</t>
  </si>
  <si>
    <t>EPS2-4,4.TWISTER.PL</t>
  </si>
  <si>
    <t>4,4kW / 230V~</t>
  </si>
  <si>
    <t>Elektryczny przepływowy podgrzewacz wody EPS2-4,4 Twister</t>
  </si>
  <si>
    <t>EPS2-5,5.R.TWISTER.PL</t>
  </si>
  <si>
    <t>5,5kW / 230V~</t>
  </si>
  <si>
    <t>Elektryczny przepływowy podgrzewacz wody EPS2-5,5.R Twister</t>
  </si>
  <si>
    <t>EPS2-4,4.P.PRISTER.PL</t>
  </si>
  <si>
    <t>Elektryczny przepływowy podgrzewacz wody EPS2-4,4.P Prister</t>
  </si>
  <si>
    <t>EPS2-5,5.P.PRISTER.PL</t>
  </si>
  <si>
    <t>Elektryczny przepływowy podgrzewacz wody EPS2-5,5.P Prister</t>
  </si>
  <si>
    <t>EPO2-3.AMICUS.PL</t>
  </si>
  <si>
    <t>Elektryczny przepływowy podgrzewacz wody EPO2-3 Amicus - 3.5kW/230V</t>
  </si>
  <si>
    <t>EPO2-4.AMICUS.PL</t>
  </si>
  <si>
    <t>Elektryczny przepływowy podgrzewacz wody EPO2-4 Amicus - 4.4kW/230V</t>
  </si>
  <si>
    <t>EPO2-5.AMICUS.PL</t>
  </si>
  <si>
    <t>Elektryczny przepływowy podgrzewacz wody EPO2-5 Amicus - 5.5kW/230V</t>
  </si>
  <si>
    <t>EPO2-6.AMICUS.PL</t>
  </si>
  <si>
    <t>6kW / 230V~</t>
  </si>
  <si>
    <t>Elektryczny przepływowy podgrzewacz wody EPO2-6 Amicus - 6kW/230V</t>
  </si>
  <si>
    <t>EPO.D-4.AMICUS.PL</t>
  </si>
  <si>
    <t>4kW / 230V~</t>
  </si>
  <si>
    <t>Elektryczny przepływowy podgrzewacz wody EPO.D-4 Amicus</t>
  </si>
  <si>
    <t>EPO.D-5.AMICUS.PL</t>
  </si>
  <si>
    <t>5kW / 230V~</t>
  </si>
  <si>
    <t>Elektryczny przepływowy podgrzewacz wody EPO.D-5 Amicus</t>
  </si>
  <si>
    <t>EPO.D-6.AMICUS.PL</t>
  </si>
  <si>
    <t>Elektryczny przepływowy podgrzewacz wody EPO.D-6 Amicus</t>
  </si>
  <si>
    <t>EPO.G-4.AMICUS.PL</t>
  </si>
  <si>
    <t>Elektryczny przepływowy podgrzewacz wody EPO.G-4 Amicus</t>
  </si>
  <si>
    <t>EPO.G-5.AMICUS.PL</t>
  </si>
  <si>
    <t>Elektryczny przepływowy podgrzewacz wody EPO.G-5 Amicus</t>
  </si>
  <si>
    <t>EPO.G-6.AMICUS.PL</t>
  </si>
  <si>
    <t>Elektryczny przepływowy podgrzewacz wody EPO.G-6 Amicus</t>
  </si>
  <si>
    <t>PPH3-09.PL</t>
  </si>
  <si>
    <t>9kW / 400V 3~</t>
  </si>
  <si>
    <t>Elektryczny przepływowy podgrzewacz wody PPH3-9 hydraulic</t>
  </si>
  <si>
    <t>PPH3-12.PL</t>
  </si>
  <si>
    <t>12kW / 400V 3~</t>
  </si>
  <si>
    <t>Elektryczny przepływowy podgrzewacz wody PPH3-12 hydraulic</t>
  </si>
  <si>
    <t>PPH3-15.PL</t>
  </si>
  <si>
    <t>15kW / 400V 3~</t>
  </si>
  <si>
    <t>Elektryczny przepływowy podgrzewacz wody PPH3-15 hydraulic</t>
  </si>
  <si>
    <t>PPH3-18.PL</t>
  </si>
  <si>
    <t>18kW / 400V 3~</t>
  </si>
  <si>
    <t>Elektryczny przepływowy podgrzewacz wody PPH3-18 hydraulic</t>
  </si>
  <si>
    <t>PPH3-21.PL</t>
  </si>
  <si>
    <t>21kW / 400V 3~</t>
  </si>
  <si>
    <t>Elektryczny przepływowy podgrzewacz wody PPH3-21 hydraulic</t>
  </si>
  <si>
    <t>PPE3-09/12/15.LCD.PL</t>
  </si>
  <si>
    <t>9/11/12/15 kW / 400V 3~</t>
  </si>
  <si>
    <t>Elektryczny przepływowy podgrzewacz wody PPE3-9/11/12/15 electronic LCD</t>
  </si>
  <si>
    <t>PPE3-18/21/24.LCD.PL</t>
  </si>
  <si>
    <t>17/18/21/24kW / 400V 3~</t>
  </si>
  <si>
    <t>Elektryczny przepływowy podgrzewacz wody PPE3-17/18/21/24 electronic LCD</t>
  </si>
  <si>
    <t>PPE3-27.LCD.PL</t>
  </si>
  <si>
    <t>27kW / 400V 3~</t>
  </si>
  <si>
    <t>Elektryczny przepływowy podgrzewacz wody PPE3-27 electronic LCD</t>
  </si>
  <si>
    <t>EPP-36.1.MAXIMUS.PL</t>
  </si>
  <si>
    <t>36kW / 400V 3~</t>
  </si>
  <si>
    <t>Elektryczny przepływowy podgrzewacz wody EPP-36 Maximus electronic</t>
  </si>
  <si>
    <t>BATERIA.EPS/EPJ/EPJ.PU.PL</t>
  </si>
  <si>
    <t>Bateria chrom bez wylewki do podgrzewaczy EPS Twister, EPJ Optimus, EPJ.Pu</t>
  </si>
  <si>
    <t>PERL.GW.WEW.CHROM.PL</t>
  </si>
  <si>
    <t>Perlator drobnostrumieniowy gwint wewnętrzny chrom</t>
  </si>
  <si>
    <t>PERL.GW.ZEW.CHROM.PL</t>
  </si>
  <si>
    <t>Perlator drobnostrumieniowy gwint zewnętrzny chrom</t>
  </si>
  <si>
    <t>PRZYŁĄCZA.PP.GÓRA.PL</t>
  </si>
  <si>
    <t>PRZYŁĄCZA.PP.DÓŁ.PL</t>
  </si>
  <si>
    <t>WYLEWKA.150.CHROM.PL</t>
  </si>
  <si>
    <t>Wylewka KOSPEL 150mm, chrom</t>
  </si>
  <si>
    <t>WYLEWKA.250.CHROM.PL</t>
  </si>
  <si>
    <t>Wylewka KOSPEL 250mm, chrom</t>
  </si>
  <si>
    <t>WYLEWKA.PRYSZNICOWA.PL</t>
  </si>
  <si>
    <t>Wylewka prysznicowa drobnostrumieniowa</t>
  </si>
  <si>
    <t>ELEKTRYCZNE POJEMNOŚCIOWE OGRZEWACZE WODY</t>
  </si>
  <si>
    <t>Pojemność / moc</t>
  </si>
  <si>
    <t>POC.D.5.LUNA.INOX.PL</t>
  </si>
  <si>
    <t>5 litrów / 2kW</t>
  </si>
  <si>
    <t>Elektryczny pojemnościowy ogrzewacz wody POC.D-5 Luna inox, podumywalkowy, ciśnieniowy</t>
  </si>
  <si>
    <t>POC.G.5.LUNA.INOX.PL</t>
  </si>
  <si>
    <t>Elektryczny pojemnościowy ogrzewacz wody POC.G-5 Luna inox, nadumywalkowy, ciśnieniowy</t>
  </si>
  <si>
    <t>POC.D-5.600W.INOX.PL</t>
  </si>
  <si>
    <t>5 litrów / 0,6kW</t>
  </si>
  <si>
    <t>Elektryczny pojemnościowy ogrzewacz wody POC.D-5/600W inox, podumywalkowy, ciśnieniowy</t>
  </si>
  <si>
    <t>POC.D.10.LUNA.INOX.PL</t>
  </si>
  <si>
    <t>10 litrów / 2kW</t>
  </si>
  <si>
    <t>Elektryczny pojemnościowy ogrzewacz wody POC.D-10 Luna inox, podumywalkowy, ciśnieniowy</t>
  </si>
  <si>
    <t>POC.G.10.LUNA.INOX.PL</t>
  </si>
  <si>
    <t>Elektryczny pojemnościowy ogrzewacz wody POC.G-10 Luna inox, nadumywalkowy, ciśnieniowy</t>
  </si>
  <si>
    <t>BATERIA.POC.GB.PL</t>
  </si>
  <si>
    <t>Bateria KOSPEL chrom do ogrzewacza POC.Gb z wylewką i rurkami przyłączeniowymi</t>
  </si>
  <si>
    <t>WYMIENNIKI I ZASOBNIKI C.W.U. ORAZ ZBIORNIKI BUFOROWE</t>
  </si>
  <si>
    <t>Pojemność [l]</t>
  </si>
  <si>
    <t>SWK-100.A.TERMO-TOP.WHITE.PL</t>
  </si>
  <si>
    <t>Wymiennik c.w.u. stojący z wężownicą spiralną - króćce w górę SWK-100 Termo Top, biały</t>
  </si>
  <si>
    <t>SWK-120.A.TERMO-TOP.WHITE.PL</t>
  </si>
  <si>
    <t>Wymiennik c.w.u. stojący z wężownicą spiralną - króćce w górę SWK-120 Termo Top, biały</t>
  </si>
  <si>
    <t>SWK-140.A.TERMO-TOP.WHITE.PL</t>
  </si>
  <si>
    <t>Wymiennik c.w.u. stojący z wężownicą spiralną - króćce w górę SWK-140 Termo Top, biały</t>
  </si>
  <si>
    <t>SE-140.TERMO.PL</t>
  </si>
  <si>
    <t>Zasobnik c.w.u. stojący (bez wężownicy) SE-140 Termo Max</t>
  </si>
  <si>
    <t>SE-200.TERMO.PL</t>
  </si>
  <si>
    <t>Zasobnik c.w.u. stojący (bez wężownicy) SE-200 Termo Max</t>
  </si>
  <si>
    <t>SE-250.TERMO.PL</t>
  </si>
  <si>
    <t>Zasobnik c.w.u. stojący (bez wężownicy) SE-250 Termo Max</t>
  </si>
  <si>
    <t>SE-300.TERMO.PL</t>
  </si>
  <si>
    <t>Zasobnik c.w.u. stojący (bez wężownicy) SE-300 Termo Max</t>
  </si>
  <si>
    <t>SE-500.TERMO.PL</t>
  </si>
  <si>
    <t>Zasobnik c.w.u. stojący (bez wężownicy) SE-500 Termo Max</t>
  </si>
  <si>
    <t>SW-100.TERMO-MAX.PL</t>
  </si>
  <si>
    <t>Wymiennik c.w.u. stojący z wężownicą spiralną SW-100 Termo Max</t>
  </si>
  <si>
    <t>SW-120.TERMO-MAX.PL</t>
  </si>
  <si>
    <t>Wymiennik c.w.u. stojący z wężownicą spiralną SW-120 Termo Max</t>
  </si>
  <si>
    <t>SW-140.TERMO-MAX.PL</t>
  </si>
  <si>
    <t>Wymiennik c.w.u. stojący z wężownicą spiralną SW-140 Termo Max</t>
  </si>
  <si>
    <t>SW-200.TERMO-MAX.PL</t>
  </si>
  <si>
    <t>Wymiennik c.w.u. stojący z wężownicą spiralną SW-200 Termo Max</t>
  </si>
  <si>
    <t>SW-250.TERMO-MAX.PL</t>
  </si>
  <si>
    <t>Wymiennik c.w.u. stojący z wężownicą spiralną SW-250 Termo Max</t>
  </si>
  <si>
    <t>SW-300.TERMO-MAX.PL</t>
  </si>
  <si>
    <t>Wymiennik c.w.u. stojący z wężownicą spiralną SW-300 Termo Max</t>
  </si>
  <si>
    <t>SW-500.TERMO-MAX.PL</t>
  </si>
  <si>
    <t>Wymiennik c.w.u. stojący z wężownicą spiralną SW-500 Termo Max</t>
  </si>
  <si>
    <t>SB-200.TERMO-SOLAR.PL</t>
  </si>
  <si>
    <t>Wymiennik c.w.u. stojący z dwoma wężownicami SB-200 Termo Solar</t>
  </si>
  <si>
    <t>SB-250.TERMO-SOLAR.PL</t>
  </si>
  <si>
    <t>Wymiennik c.w.u. stojący z dwoma wężownicami SB-250 Termo Solar</t>
  </si>
  <si>
    <t>SB-300.TERMO-SOLAR.PL</t>
  </si>
  <si>
    <t>Wymiennik c.w.u. stojący z dwoma wężownicami SB-300 Termo Solar</t>
  </si>
  <si>
    <t>SB-500.TERMO-SOLAR.PL</t>
  </si>
  <si>
    <t>Wymiennik c.w.u. stojący z dwoma wężownicami SB-500 Termo Solar</t>
  </si>
  <si>
    <t>SWPC-300.TERMO-MAGNUM.PL</t>
  </si>
  <si>
    <t>SVK-100.PL</t>
  </si>
  <si>
    <t>Zbiornik buforowy nieemaliowany w izolacji, króćce w górę SVK-100</t>
  </si>
  <si>
    <t>SV-200.PL</t>
  </si>
  <si>
    <t>Zbiornik buforowy nieemaliowany w izolacji SV-200</t>
  </si>
  <si>
    <t>SV-300.PL</t>
  </si>
  <si>
    <t>Zbiornik buforowy nieemaliowany w izolacji SV-300</t>
  </si>
  <si>
    <t>SV-500.PL</t>
  </si>
  <si>
    <t>Zbiornik buforowy nieemaliowany w izolacji SV-500</t>
  </si>
  <si>
    <t>SVW-200.PL</t>
  </si>
  <si>
    <t>Zbiornik buforowy z wężownicą, nieemaliowany w izolacji SVW-200</t>
  </si>
  <si>
    <t>SVW-300.PL</t>
  </si>
  <si>
    <t>Zbiornik buforowy z wężownicą, nieemaliowany w izolacji SVW-300</t>
  </si>
  <si>
    <t>SVW-500.PL</t>
  </si>
  <si>
    <t>Zbiornik buforowy z wężownicą, nieemaliowany w izolacji SVW-500</t>
  </si>
  <si>
    <t>WW-080.TERMO-HIT.PL</t>
  </si>
  <si>
    <t>Wymiennik c.w.u. poziomy, z podwójną wężownicą WW-080</t>
  </si>
  <si>
    <t>WW-100.TERMO-HIT.PL</t>
  </si>
  <si>
    <t>Wymiennik c.w.u. poziomy, z podwójną wężownicą WW-100</t>
  </si>
  <si>
    <t>WW-120.TERMO-HIT.PL</t>
  </si>
  <si>
    <t>Wymiennik c.w.u. poziomy, z podwójną wężownicą WW-120</t>
  </si>
  <si>
    <t>WW-140.TERMO-HIT.PL</t>
  </si>
  <si>
    <t>Wymiennik c.w.u. poziomy, z podwójną wężownicą WW-140</t>
  </si>
  <si>
    <t>WP-100.TERMO-HIT.PL</t>
  </si>
  <si>
    <t>Wymiennik c.w.u. poziomy, dwupłaszczowy WP-100</t>
  </si>
  <si>
    <t>WP-120.TERMO-HIT.PL</t>
  </si>
  <si>
    <t>Wymiennik c.w.u. poziomy, dwupłaszczowy WP-120</t>
  </si>
  <si>
    <t>WP-140.TERMO-HIT.PL</t>
  </si>
  <si>
    <t>Wymiennik c.w.u. poziomy, dwupłaszczowy WP-140</t>
  </si>
  <si>
    <t>ANODA.AMW.400.PL</t>
  </si>
  <si>
    <t xml:space="preserve">Anoda magnezowa AMW 22x420 z korkiem 3/4" </t>
  </si>
  <si>
    <t>ANODA.AMW.570.PL</t>
  </si>
  <si>
    <t xml:space="preserve">Anoda magnezowa AMW 31x570 z korkiem 5/4" </t>
  </si>
  <si>
    <t>ANODA.AMW.660.PL</t>
  </si>
  <si>
    <t xml:space="preserve">Anoda magnezowa AMW 21x660 z korkiem 3/4" </t>
  </si>
  <si>
    <t>ANODA.AMW.760.PL</t>
  </si>
  <si>
    <t xml:space="preserve">Anoda magnezowa AMW 31x760 z korkiem 5/4" </t>
  </si>
  <si>
    <t>ANODA.AMW.800.PL</t>
  </si>
  <si>
    <t xml:space="preserve">Anoda magnezowa AMW 21x840 z korkiem 3/4" </t>
  </si>
  <si>
    <t>ANODA.AMW.M8.400.PL</t>
  </si>
  <si>
    <t>Anoda magnezowa AMW 40x400 z gwintem M8</t>
  </si>
  <si>
    <t>ANODA.AMW.M8.450.PL</t>
  </si>
  <si>
    <t xml:space="preserve">Anoda magnezowa AMW 33x450 z gwintem M8 </t>
  </si>
  <si>
    <t>ANODA.AMW.M8.500.PL</t>
  </si>
  <si>
    <t>Anoda magnezowa AMW 40x500 z gwintem M8</t>
  </si>
  <si>
    <t>ANODA.AMW.M8.590.PL</t>
  </si>
  <si>
    <t>Anoda magnezowa AMW 40x590 z gwintem M8</t>
  </si>
  <si>
    <t>ANODA.ELEKTRONICZNA.L380.PL</t>
  </si>
  <si>
    <t>Anoda elektroniczna (tytanowa) L380, z korkiem 6/4", do zbiorników o pojemności do 500l</t>
  </si>
  <si>
    <t>ANODA.ELEKTRONICZNA.L430.PL</t>
  </si>
  <si>
    <t>Anoda elektroniczna (tytanowa) L430, z korkiem 5/4", do zbiorników emaliowanych 800 i 1000 litrów</t>
  </si>
  <si>
    <t>GRZAŁKA.GRW-1.4/230V.PL</t>
  </si>
  <si>
    <t>Grzałka elektryczna z termostatem GRW-1.4kW/230V, 6/4", typ 50</t>
  </si>
  <si>
    <t>GRZAŁKA.GRW-2.0/230V.PL</t>
  </si>
  <si>
    <t>Grzałka elektryczna z termostatem GRW-2.0kW/230V, 6/4", typ 50</t>
  </si>
  <si>
    <t>GRZAŁKA.GRW-3.0/230V.PL</t>
  </si>
  <si>
    <t>Grzałka elektryczna z termostatem GRW-3,0kW/230V, 6/4", typ 50</t>
  </si>
  <si>
    <t>GRZAŁKA.GRW-4.5/400V.PL</t>
  </si>
  <si>
    <t>Grzałka elektryczna z termostatem GRW-4,5kW/400V, 6/4", typ 50</t>
  </si>
  <si>
    <t>GRZAŁKA.GRW-6.0/400V.PL</t>
  </si>
  <si>
    <t>Grzałka elektryczna z termostatem GRW-6,0kW/400V, 6/4", typ 50</t>
  </si>
  <si>
    <t>KLUCZ.KORKA.PL</t>
  </si>
  <si>
    <t>Klucz do korka 6/4" - WMD-145</t>
  </si>
  <si>
    <t>KLUCZ.SWK.PL</t>
  </si>
  <si>
    <t>Klucz do korka 6/4" (do wymienników w klasie A) - WMD-216</t>
  </si>
  <si>
    <t>FLANSZA.GRW.PL</t>
  </si>
  <si>
    <t>Zaślepka do flanszy do emaliowanych zbiorników stojących o pojemnościach od 250 do 500 litrów, z otworem pod grzałkę 6/4"</t>
  </si>
  <si>
    <t>WIESZAK.WMD-019.PL</t>
  </si>
  <si>
    <t>Wieszaki do wymienników poziomych (1kpl. - 2szt.)</t>
  </si>
  <si>
    <t xml:space="preserve">ELEKTRYCZNE KOTŁY C.O. </t>
  </si>
  <si>
    <t>EKCO.MN3-04/06/08.PL</t>
  </si>
  <si>
    <t>Elektryczny kocioł centralnego ogrzewania EKCO.MN3-04/06/08 kW / 230V~ lub 400V 3N~</t>
  </si>
  <si>
    <t>EKCO.MN3-12/16/20/24.PL</t>
  </si>
  <si>
    <t>Elektryczny kocioł centralnego ogrzewania EKCO.MN3-12/16/20/24 kW / 400V 3N~</t>
  </si>
  <si>
    <t>EKCO.M3-04/06/08.PL</t>
  </si>
  <si>
    <t>Elektryczny kocioł centralnego ogrzewania EKCO.M3-04/06/08 kW / 230V~ lub 400V 3N~</t>
  </si>
  <si>
    <t>EKCO.M3-12/16/20/24.PL</t>
  </si>
  <si>
    <t>Elektryczny kocioł centralnego ogrzewania EKCO.M3-12/16/20/24 kW / 400V 3N~</t>
  </si>
  <si>
    <t>EKCO.LN3-04/06/08.PL</t>
  </si>
  <si>
    <t>Elektryczny kocioł centralnego ogrzewania EKCO.LN3-04/06/08 kW / 230V~ lub 400V 3N~</t>
  </si>
  <si>
    <t>EKCO.LN3-12/16/20/24.PL</t>
  </si>
  <si>
    <t>Elektryczny kocioł centralnego ogrzewania EKCO.LN3-12/16/20/24 kW / 400V 3N~</t>
  </si>
  <si>
    <t>EKCO.L3-04/06/08.PL</t>
  </si>
  <si>
    <t>Elektryczny kocioł centralnego ogrzewania EKCO.L3-04/06/08 kW / 230V~ lub 400V 3N~</t>
  </si>
  <si>
    <t>EKCO.L3-12/16/20/24.PL</t>
  </si>
  <si>
    <t>Elektryczny kocioł centralnego ogrzewania EKCO.L3-12/16/20/24 kW / 400V 3N~</t>
  </si>
  <si>
    <t>EKD.M3-04/06/08.PL</t>
  </si>
  <si>
    <t>Elektryczny kocioł dwufunkcyjny EKD.M3-04/06/08</t>
  </si>
  <si>
    <t>EKD.M3-12/16/20/24.PL</t>
  </si>
  <si>
    <t>Elektryczny kocioł dwufunkcyjny EKD.M3-12/16/20/24</t>
  </si>
  <si>
    <t>EKCO.T-30.PL</t>
  </si>
  <si>
    <t>30kW / 400V 3N~</t>
  </si>
  <si>
    <t>Elektryczny kocioł centralnego ogrzewania EKCO.T-30</t>
  </si>
  <si>
    <t>EKCO.T-36.PL</t>
  </si>
  <si>
    <t>36kW / 400V 3N~</t>
  </si>
  <si>
    <t>Elektryczny kocioł centralnego ogrzewania EKCO.T-36</t>
  </si>
  <si>
    <t>EKCO.T-42.PL</t>
  </si>
  <si>
    <t>42kW / 400V 3N~</t>
  </si>
  <si>
    <t>Elektryczny kocioł centralnego ogrzewania EKCO.T-42</t>
  </si>
  <si>
    <t>EKCO.T-48.PL</t>
  </si>
  <si>
    <t>48kW / 400V 3N~</t>
  </si>
  <si>
    <t>Elektryczny kocioł centralnego ogrzewania EKCO.T-48</t>
  </si>
  <si>
    <t>EKCO.TM-30.PL</t>
  </si>
  <si>
    <t>Elektryczny kocioł centralnego ogrzewania EKCO.TM-30</t>
  </si>
  <si>
    <t>EKCO.TM-36.PL</t>
  </si>
  <si>
    <t>Elektryczny kocioł centralnego ogrzewania EKCO.TM-36</t>
  </si>
  <si>
    <t>EKCO.TM-42.PL</t>
  </si>
  <si>
    <t>Eleketryczny kocioł centralnego ogrzewania EKCO.TM-42</t>
  </si>
  <si>
    <t>EKCO.TM-48.PL</t>
  </si>
  <si>
    <t>Elektryczny kocioł centralnego ogrzewania EKCO.TM-48</t>
  </si>
  <si>
    <t>C.MI.PL</t>
  </si>
  <si>
    <t>Moduł internetowy C.MI do zdalngo sterowania pracą kotłów z serii M3</t>
  </si>
  <si>
    <t>C.MG3.PL</t>
  </si>
  <si>
    <t>Moduł obiegu grzewczego C.MG3 - po podłączeniu do modułu C.MI oraz 3-drogowego zaworu mieszającego z siłownikiem, umożliwia sterowanie pracą dodatkowego obiegu grzewczego, w komplecie z czujnikiem WE-019/01</t>
  </si>
  <si>
    <t>CZUJNIK.WE-008.PL</t>
  </si>
  <si>
    <t>CZUJNIK.WE-019/01.PL</t>
  </si>
  <si>
    <t>Czujnik temperatury WE-019/01 do kotłów EKCO.L3, EKCO.LN3, EKCO.M3, EKCO.MN3 (do pomiaru temperatury wody w zasobniku c.w.u.) z kablem 5m</t>
  </si>
  <si>
    <t>FILTR.F-MAG.3/4.PL</t>
  </si>
  <si>
    <t>Filtr magnetyczny do instalacji c.o. F-MAG 3/4"</t>
  </si>
  <si>
    <t>ZAWÓR.KOT.VC6013.PL</t>
  </si>
  <si>
    <t>Zawór dzielący 3-drogowy HONEYWELL (zawórVCZMH6000, siłownikVC6013ZZ00 z kablem)</t>
  </si>
  <si>
    <t>ZAWÓR.KOT.SPST.PL</t>
  </si>
  <si>
    <t>Zawór dzielący 3-drogowy sterowany sygnałem SPST (Afriso nr 16 64200 - AZV 642, G3/4”)</t>
  </si>
  <si>
    <t>Profil</t>
  </si>
  <si>
    <t>Długość brutto</t>
  </si>
  <si>
    <t>Szerokość brutto</t>
  </si>
  <si>
    <t>Głębokość brutto</t>
  </si>
  <si>
    <t>Objętość [m3]</t>
  </si>
  <si>
    <t>XXS</t>
  </si>
  <si>
    <t>A</t>
  </si>
  <si>
    <t>XS</t>
  </si>
  <si>
    <t>S</t>
  </si>
  <si>
    <t>Moc akustyczna [dB]</t>
  </si>
  <si>
    <t>Waga brutto</t>
  </si>
  <si>
    <t>C</t>
  </si>
  <si>
    <t>B</t>
  </si>
  <si>
    <t>Straty postojowe S [W]</t>
  </si>
  <si>
    <t>Wysokość brutto</t>
  </si>
  <si>
    <t>Efektywność [%]</t>
  </si>
  <si>
    <t>D</t>
  </si>
  <si>
    <t>D/C</t>
  </si>
  <si>
    <t>Kod CN</t>
  </si>
  <si>
    <t>Przyłącza górne do podgrzewaczy PPE3, PPH3,  (miedź)</t>
  </si>
  <si>
    <t>Przyłącza dolne do podgrzewaczy PPE3, PPH3,  (miedź)</t>
  </si>
  <si>
    <t>Czujnik temperatury WE-008 do kotłów EKCO.T i EKCO.TM  (do pomiaru temperatury wody w zasobniku c.w.u.)</t>
  </si>
  <si>
    <t>SWP-300.PL</t>
  </si>
  <si>
    <t>SWP-200.PL</t>
  </si>
  <si>
    <t>Wymiennik c.w.u. stojący z wężownicą o bardzo dużej powierzchni do pomp ciepła SWPC-300 Termo Magnum</t>
  </si>
  <si>
    <t>Wymiennik c.w.u. stojący z wężownicą o dużej powierzchni do pomp ciepła SWP-200 Termo Magnum</t>
  </si>
  <si>
    <t>Wymiennik c.w.u. stojący z wężownicą o dużej powierzchni do pomp ciepła SWP-300 Termo Magnum</t>
  </si>
  <si>
    <t>POMPY CIEPŁA</t>
  </si>
  <si>
    <t>HPM2.V-8.PL</t>
  </si>
  <si>
    <t>HPM2.V-12.PL</t>
  </si>
  <si>
    <t>HPM2.P-12.PL</t>
  </si>
  <si>
    <t>HPM2.P-16/23.PL</t>
  </si>
  <si>
    <t>C.MI2.PL</t>
  </si>
  <si>
    <t>HP.FF</t>
  </si>
  <si>
    <t>Pakiet zawierający pompę ciepła typu monoblok HPM2.Z-8 
oraz zbiornik c.o./c.w.u. SWVPC-250/60</t>
  </si>
  <si>
    <t>Pakiet zawierający pompę ciepła typu monoblok HPM2.Z-12 
oraz zbiornik c.o./c.w.u. SWVPC-250/60</t>
  </si>
  <si>
    <t>Pakiet zawierający pompę ciepła typu monoblok HPM2.Z-12 
oraz wymiennik c.w.u. SWPC-300 i zbiornik buforowy SVK-100</t>
  </si>
  <si>
    <t>Pakiet zawierający pompę ciepła typu monoblok HPM2.Z-16/23 
oraz wymiennik c.w.u. SWPC-300 i zbiornik buforowy SVK-100</t>
  </si>
  <si>
    <t>Moduł internetowy C.MI2</t>
  </si>
  <si>
    <t>Stojak wibroizolacyjny pod pompę ciepła 600x190x200 (kpl.)</t>
  </si>
  <si>
    <t>Maksymalna moc grzewcza</t>
  </si>
  <si>
    <t>8,2 (A7/W35)
5,8 (A-7/W35)</t>
  </si>
  <si>
    <t>12,5 (A7/W35)
9,2 (A-7/W35)</t>
  </si>
  <si>
    <t>23,0 (A7/W35)
17,1 (A-7/W35)</t>
  </si>
  <si>
    <t>5906564220340 </t>
  </si>
  <si>
    <t>HPM2.P-8.1.PL</t>
  </si>
  <si>
    <t>Pakiet zawierający pompę ciepła typu monoblok HPM2.Z-8 
oraz wymiennik c.w.u. SWP-300 i zbiornik buforowy SVK-100</t>
  </si>
  <si>
    <t>HPM.V-10.PL</t>
  </si>
  <si>
    <t>Pakiet zawierający pompę ciepła typu monoblok HPM.Z-10 
oraz zbiornik c.o./c.w.u. SWVPC-250/60</t>
  </si>
  <si>
    <t>COP</t>
  </si>
  <si>
    <t>A+++ (W35)
A++ (W55)</t>
  </si>
  <si>
    <t>A++ (W35)
A+ (W55)</t>
  </si>
  <si>
    <t>4,5 (A7/W35)
2,7 (A-7/W35)</t>
  </si>
  <si>
    <t>10,5 (A7/W35)
7,3 (A-7/W35)</t>
  </si>
  <si>
    <t>Klasa efektywności energetycznej</t>
  </si>
  <si>
    <t>4,6 (A7/W35)
3,5 (A-7/W35)</t>
  </si>
  <si>
    <t>4,7 (A7/W35)
3,4 (A-7/W35)</t>
  </si>
  <si>
    <t>4,8 (A7/W35)
3,5 (A-7/W35)</t>
  </si>
  <si>
    <t>4/6/8 kW / 
400V 3N~ lub 230V~</t>
  </si>
  <si>
    <t>12/16/20/24 kW / 
400V 3N~</t>
  </si>
  <si>
    <t>Szerokość brutto(mm)</t>
  </si>
  <si>
    <t>Głębokość brutto(mm)</t>
  </si>
  <si>
    <t>Waga brutto(kg)</t>
  </si>
  <si>
    <t>1760</t>
  </si>
  <si>
    <t>336</t>
  </si>
  <si>
    <t>370</t>
  </si>
  <si>
    <t>310</t>
  </si>
  <si>
    <t>Wysokość brutto(mm)</t>
  </si>
  <si>
    <t>2250</t>
  </si>
  <si>
    <t>1100</t>
  </si>
  <si>
    <t>1500</t>
  </si>
  <si>
    <t>1900</t>
  </si>
  <si>
    <t>1000</t>
  </si>
  <si>
    <t>351</t>
  </si>
  <si>
    <t>424</t>
  </si>
  <si>
    <t>485</t>
  </si>
  <si>
    <t>SWVPC-250/60.PL</t>
  </si>
  <si>
    <t>235 / 60</t>
  </si>
  <si>
    <t>Zbiornik do pomp ciepła - zintegrowany wymiennik c.w.u. stojący z wężownicą ze zbiornikiem buforowym c.o. - SWVPC-250/60</t>
  </si>
  <si>
    <t>HPM2.Z-8.PL</t>
  </si>
  <si>
    <t>Pompa ciepła typu monoblok HPM2.Z-8 (jednostka zewnętrzna HPMO2-8 i moduł hydrauliczny HPMI2-8)</t>
  </si>
  <si>
    <t>HPM2.Z-12.PL</t>
  </si>
  <si>
    <t>HPM2.Z-16/23.PL</t>
  </si>
  <si>
    <t>HPM.Z-10.PL</t>
  </si>
  <si>
    <t>Pompa ciepła typu monoblok HPM.Z-10 (jednostka zewnętrzna HPMO-10 i moduł hydrauliczny HPMI2-6)</t>
  </si>
  <si>
    <t>134</t>
  </si>
  <si>
    <t>1095</t>
  </si>
  <si>
    <t>159</t>
  </si>
  <si>
    <t>1230</t>
  </si>
  <si>
    <t>194</t>
  </si>
  <si>
    <t>1640</t>
  </si>
  <si>
    <t>255</t>
  </si>
  <si>
    <t>Pompa ciepła typu monoblok HPM2.Z-16/23 (jednostka zewnętrzna HPMO2-16/23 i moduł hydrauliczny HPMI2-16/23)</t>
  </si>
  <si>
    <t>1420</t>
  </si>
  <si>
    <t>HPM2.C-12.PL</t>
  </si>
  <si>
    <t>HPM2.C-16.PL</t>
  </si>
  <si>
    <t>Pompa ciepła typu monoblok HPM2.Z-12 (jednostka zewnętrzna HPMO2-12 i moduł hydrauliczny HPMI2-12)</t>
  </si>
  <si>
    <t>System z pompą ciepła HPM2.C-8 (jednostka zewnętrzna HPMO2-8 i jednostka wewnętrzna 3w1 HPMD-8)</t>
  </si>
  <si>
    <t>System z pompą ciepła HPM2.C-12 (jednostka zewnętrzna HPMO2-12 i jednostka wewnętrzna 3w1 HPMD-12)</t>
  </si>
  <si>
    <t>HPM2.C-8.PL</t>
  </si>
  <si>
    <t>System z pompą ciepła HPM2.C-16 (jednostka zewnętrzna HPMO2-16/23 i jednostka wewnętrzna 3w1 HPMD-16)</t>
  </si>
  <si>
    <t>338</t>
  </si>
  <si>
    <t>372</t>
  </si>
  <si>
    <t>433</t>
  </si>
  <si>
    <t>1828</t>
  </si>
  <si>
    <t>2140</t>
  </si>
  <si>
    <t>901</t>
  </si>
  <si>
    <t>2260</t>
  </si>
  <si>
    <t>2225</t>
  </si>
  <si>
    <t>EPO2-6.2.AMICUS.PL</t>
  </si>
  <si>
    <t>6kW / 230V~ lub 400V2N~</t>
  </si>
  <si>
    <t>wycofane z oferty</t>
  </si>
  <si>
    <t>Elektryczny przepływowy podgrzewacz wody EPO2-6 Amicus - 6kW/230V lub 400V2N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</si>
</sst>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"/>
    <numFmt numFmtId="165" formatCode="[$-415]General"/>
    <numFmt numFmtId="166" formatCode="#,##0.00&quot; &quot;[$zł-415];[Red]&quot;-&quot;#,##0.00&quot; &quot;[$zł-415]"/>
    <numFmt numFmtId="167" formatCode="0.0"/>
    <numFmt numFmtId="168" formatCode="0.0000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6" fillId="0" borderId="0"/>
    <xf numFmtId="165" fontId="7" fillId="0" borderId="0"/>
    <xf numFmtId="0" fontId="8" fillId="0" borderId="0">
      <alignment horizontal="center"/>
    </xf>
    <xf numFmtId="0" fontId="8" fillId="0" borderId="0">
      <alignment horizontal="center" textRotation="90"/>
    </xf>
    <xf numFmtId="0" fontId="9" fillId="0" borderId="0"/>
    <xf numFmtId="166" fontId="9" fillId="0" borderId="0"/>
  </cellStyleXfs>
  <cellXfs count="69">
    <xf numFmtId="0" fontId="0" fillId="0" borderId="0" xfId="0"/>
    <xf numFmtId="1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 applyProtection="1">
      <alignment horizontal="left" vertic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vertical="center"/>
    </xf>
    <xf numFmtId="167" fontId="2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1" fontId="1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left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4" fontId="2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left" vertical="center" wrapText="1"/>
    </xf>
    <xf numFmtId="4" fontId="2" fillId="5" borderId="1" xfId="0" applyNumberFormat="1" applyFont="1" applyFill="1" applyBorder="1" applyAlignment="1">
      <alignment horizontal="center" vertical="center"/>
    </xf>
  </cellXfs>
  <cellStyles count="8">
    <cellStyle name="Excel Built-in Normal" xfId="3" xr:uid="{00000000-0005-0000-0000-000000000000}"/>
    <cellStyle name="Heading" xfId="4" xr:uid="{00000000-0005-0000-0000-000001000000}"/>
    <cellStyle name="Heading1" xfId="5" xr:uid="{00000000-0005-0000-0000-000002000000}"/>
    <cellStyle name="Normalny" xfId="0" builtinId="0"/>
    <cellStyle name="Normalny 2" xfId="2" xr:uid="{00000000-0005-0000-0000-000004000000}"/>
    <cellStyle name="Normalny 3" xfId="1" xr:uid="{00000000-0005-0000-0000-000005000000}"/>
    <cellStyle name="Result" xfId="6" xr:uid="{00000000-0005-0000-0000-000006000000}"/>
    <cellStyle name="Result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0"/>
  <sheetViews>
    <sheetView tabSelected="1" zoomScaleNormal="100" workbookViewId="0">
      <pane xSplit="2" topLeftCell="C1" activePane="topRight" state="frozen"/>
      <selection pane="topRight" activeCell="A6" sqref="A6"/>
    </sheetView>
  </sheetViews>
  <sheetFormatPr defaultColWidth="9.140625" defaultRowHeight="27.75" customHeight="1" x14ac:dyDescent="0.25"/>
  <cols>
    <col min="1" max="1" width="13.85546875" style="24" customWidth="1"/>
    <col min="2" max="2" width="26.85546875" style="29" bestFit="1" customWidth="1"/>
    <col min="3" max="3" width="18.7109375" style="51" bestFit="1" customWidth="1"/>
    <col min="4" max="4" width="51" style="52" customWidth="1"/>
    <col min="5" max="5" width="13.85546875" style="53" customWidth="1"/>
    <col min="6" max="6" width="13.85546875" style="18" customWidth="1"/>
    <col min="7" max="7" width="4.85546875" style="18" customWidth="1"/>
    <col min="8" max="9" width="13.42578125" style="23" customWidth="1"/>
    <col min="10" max="10" width="13.42578125" style="54" customWidth="1"/>
    <col min="11" max="11" width="20.5703125" style="23" customWidth="1"/>
    <col min="12" max="12" width="21.140625" style="23" customWidth="1"/>
    <col min="13" max="13" width="19.140625" style="23" customWidth="1"/>
    <col min="14" max="14" width="20" style="55" customWidth="1"/>
    <col min="15" max="15" width="13.85546875" style="23" customWidth="1"/>
    <col min="16" max="16" width="11" style="18" customWidth="1"/>
    <col min="17" max="16384" width="9.140625" style="23"/>
  </cols>
  <sheetData>
    <row r="1" spans="1:16" s="19" customFormat="1" ht="27.75" customHeight="1" x14ac:dyDescent="0.25">
      <c r="A1" s="33" t="s">
        <v>291</v>
      </c>
      <c r="B1" s="34"/>
      <c r="C1" s="30"/>
      <c r="D1" s="34"/>
      <c r="E1" s="30"/>
      <c r="F1" s="30"/>
      <c r="G1" s="30"/>
      <c r="H1" s="47"/>
      <c r="I1" s="47"/>
      <c r="J1" s="48"/>
      <c r="K1" s="47"/>
      <c r="L1" s="47"/>
      <c r="M1" s="47"/>
      <c r="N1" s="49"/>
      <c r="O1" s="47"/>
      <c r="P1" s="30"/>
    </row>
    <row r="2" spans="1:16" s="44" customFormat="1" ht="33.75" x14ac:dyDescent="0.25">
      <c r="A2" s="1" t="s">
        <v>1</v>
      </c>
      <c r="B2" s="2" t="s">
        <v>2</v>
      </c>
      <c r="C2" s="3" t="s">
        <v>304</v>
      </c>
      <c r="D2" s="4" t="s">
        <v>4</v>
      </c>
      <c r="E2" s="3" t="s">
        <v>5</v>
      </c>
      <c r="F2" s="3" t="s">
        <v>6</v>
      </c>
      <c r="G2" s="3"/>
      <c r="H2" s="3" t="s">
        <v>318</v>
      </c>
      <c r="I2" s="3" t="s">
        <v>313</v>
      </c>
      <c r="J2" s="36" t="s">
        <v>273</v>
      </c>
      <c r="K2" s="37" t="s">
        <v>331</v>
      </c>
      <c r="L2" s="37" t="s">
        <v>324</v>
      </c>
      <c r="M2" s="37" t="s">
        <v>325</v>
      </c>
      <c r="N2" s="41" t="s">
        <v>326</v>
      </c>
      <c r="O2" s="45" t="s">
        <v>268</v>
      </c>
      <c r="P2" s="3" t="s">
        <v>282</v>
      </c>
    </row>
    <row r="3" spans="1:16" ht="27.75" customHeight="1" x14ac:dyDescent="0.25">
      <c r="A3" s="59">
        <v>5906564220760</v>
      </c>
      <c r="B3" s="60" t="s">
        <v>363</v>
      </c>
      <c r="C3" s="61" t="s">
        <v>305</v>
      </c>
      <c r="D3" s="62" t="s">
        <v>361</v>
      </c>
      <c r="E3" s="63">
        <v>38000</v>
      </c>
      <c r="F3" s="63">
        <f>E3*1.23</f>
        <v>46740</v>
      </c>
      <c r="G3" s="11"/>
      <c r="H3" s="8" t="s">
        <v>314</v>
      </c>
      <c r="I3" s="8" t="s">
        <v>319</v>
      </c>
      <c r="J3" s="26">
        <v>60</v>
      </c>
      <c r="K3" s="57" t="s">
        <v>368</v>
      </c>
      <c r="L3" s="57" t="s">
        <v>369</v>
      </c>
      <c r="M3" s="57" t="s">
        <v>370</v>
      </c>
      <c r="N3" s="57" t="s">
        <v>365</v>
      </c>
      <c r="O3" s="58">
        <f>K3*L3*M3/1000000000</f>
        <v>3.5246399199999998</v>
      </c>
      <c r="P3" s="32">
        <v>84186100</v>
      </c>
    </row>
    <row r="4" spans="1:16" ht="27.75" customHeight="1" x14ac:dyDescent="0.25">
      <c r="A4" s="59">
        <v>5906564220777</v>
      </c>
      <c r="B4" s="60" t="s">
        <v>358</v>
      </c>
      <c r="C4" s="61" t="s">
        <v>306</v>
      </c>
      <c r="D4" s="62" t="s">
        <v>362</v>
      </c>
      <c r="E4" s="63">
        <v>46000</v>
      </c>
      <c r="F4" s="63">
        <f>E4*1.23</f>
        <v>56580</v>
      </c>
      <c r="G4" s="11"/>
      <c r="H4" s="8" t="s">
        <v>314</v>
      </c>
      <c r="I4" s="8" t="s">
        <v>320</v>
      </c>
      <c r="J4" s="26">
        <v>63</v>
      </c>
      <c r="K4" s="57" t="s">
        <v>368</v>
      </c>
      <c r="L4" s="57" t="s">
        <v>371</v>
      </c>
      <c r="M4" s="57" t="s">
        <v>370</v>
      </c>
      <c r="N4" s="57" t="s">
        <v>366</v>
      </c>
      <c r="O4" s="58">
        <f>K4*L4*M4/1000000000</f>
        <v>3.7222832800000001</v>
      </c>
      <c r="P4" s="32">
        <v>84186100</v>
      </c>
    </row>
    <row r="5" spans="1:16" ht="27.75" customHeight="1" x14ac:dyDescent="0.25">
      <c r="A5" s="59">
        <v>5906564220784</v>
      </c>
      <c r="B5" s="60" t="s">
        <v>359</v>
      </c>
      <c r="C5" s="61" t="s">
        <v>307</v>
      </c>
      <c r="D5" s="62" t="s">
        <v>364</v>
      </c>
      <c r="E5" s="63">
        <v>53000</v>
      </c>
      <c r="F5" s="63">
        <f t="shared" ref="F5" si="0">E5*1.23</f>
        <v>65190</v>
      </c>
      <c r="G5" s="11"/>
      <c r="H5" s="8" t="s">
        <v>314</v>
      </c>
      <c r="I5" s="8" t="s">
        <v>321</v>
      </c>
      <c r="J5" s="26">
        <v>64</v>
      </c>
      <c r="K5" s="57" t="s">
        <v>368</v>
      </c>
      <c r="L5" s="57" t="s">
        <v>372</v>
      </c>
      <c r="M5" s="57" t="s">
        <v>370</v>
      </c>
      <c r="N5" s="57" t="s">
        <v>367</v>
      </c>
      <c r="O5" s="58">
        <f t="shared" ref="O5" si="1">K5*L5*M5/1000000000</f>
        <v>3.6646372999999999</v>
      </c>
      <c r="P5" s="32">
        <v>84186100</v>
      </c>
    </row>
    <row r="6" spans="1:16" ht="27.75" customHeight="1" x14ac:dyDescent="0.25">
      <c r="A6" s="6">
        <v>5906564220289</v>
      </c>
      <c r="B6" s="7" t="s">
        <v>292</v>
      </c>
      <c r="C6" s="8" t="s">
        <v>305</v>
      </c>
      <c r="D6" s="9" t="s">
        <v>298</v>
      </c>
      <c r="E6" s="11">
        <v>37000</v>
      </c>
      <c r="F6" s="11">
        <f>E6*1.23</f>
        <v>45510</v>
      </c>
      <c r="G6" s="11"/>
      <c r="H6" s="8" t="s">
        <v>314</v>
      </c>
      <c r="I6" s="8" t="s">
        <v>319</v>
      </c>
      <c r="J6" s="26">
        <v>60</v>
      </c>
      <c r="K6" s="57" t="s">
        <v>327</v>
      </c>
      <c r="L6" s="57" t="s">
        <v>332</v>
      </c>
      <c r="M6" s="57" t="s">
        <v>333</v>
      </c>
      <c r="N6" s="57" t="s">
        <v>328</v>
      </c>
      <c r="O6" s="58">
        <f>K6*L6*M6/1000000000</f>
        <v>4.3559999999999999</v>
      </c>
      <c r="P6" s="32">
        <v>84186100</v>
      </c>
    </row>
    <row r="7" spans="1:16" ht="27.75" customHeight="1" x14ac:dyDescent="0.25">
      <c r="A7" s="6">
        <v>5906564220296</v>
      </c>
      <c r="B7" s="7" t="s">
        <v>293</v>
      </c>
      <c r="C7" s="8" t="s">
        <v>306</v>
      </c>
      <c r="D7" s="9" t="s">
        <v>299</v>
      </c>
      <c r="E7" s="11">
        <v>45000</v>
      </c>
      <c r="F7" s="11">
        <f>E7*1.23</f>
        <v>55350</v>
      </c>
      <c r="G7" s="11"/>
      <c r="H7" s="8" t="s">
        <v>314</v>
      </c>
      <c r="I7" s="8" t="s">
        <v>320</v>
      </c>
      <c r="J7" s="26">
        <v>63</v>
      </c>
      <c r="K7" s="57" t="s">
        <v>327</v>
      </c>
      <c r="L7" s="57" t="s">
        <v>332</v>
      </c>
      <c r="M7" s="57" t="s">
        <v>333</v>
      </c>
      <c r="N7" s="57" t="s">
        <v>329</v>
      </c>
      <c r="O7" s="58">
        <f>K7*L7*M7/1000000000</f>
        <v>4.3559999999999999</v>
      </c>
      <c r="P7" s="32">
        <v>84186100</v>
      </c>
    </row>
    <row r="8" spans="1:16" ht="27.75" customHeight="1" x14ac:dyDescent="0.25">
      <c r="A8" s="6" t="s">
        <v>308</v>
      </c>
      <c r="B8" s="7" t="s">
        <v>309</v>
      </c>
      <c r="C8" s="8" t="s">
        <v>305</v>
      </c>
      <c r="D8" s="9" t="s">
        <v>310</v>
      </c>
      <c r="E8" s="11">
        <v>37000</v>
      </c>
      <c r="F8" s="11">
        <f>E8*1.23</f>
        <v>45510</v>
      </c>
      <c r="G8" s="11"/>
      <c r="H8" s="8" t="s">
        <v>314</v>
      </c>
      <c r="I8" s="8" t="s">
        <v>319</v>
      </c>
      <c r="J8" s="26">
        <v>60</v>
      </c>
      <c r="K8" s="57" t="s">
        <v>327</v>
      </c>
      <c r="L8" s="57" t="s">
        <v>332</v>
      </c>
      <c r="M8" s="57" t="s">
        <v>334</v>
      </c>
      <c r="N8" s="57" t="s">
        <v>337</v>
      </c>
      <c r="O8" s="58">
        <f>K8*L8*M8/1000000000</f>
        <v>5.94</v>
      </c>
      <c r="P8" s="32">
        <v>84186100</v>
      </c>
    </row>
    <row r="9" spans="1:16" ht="27.75" customHeight="1" x14ac:dyDescent="0.25">
      <c r="A9" s="6">
        <v>5906564220319</v>
      </c>
      <c r="B9" s="7" t="s">
        <v>294</v>
      </c>
      <c r="C9" s="8" t="s">
        <v>306</v>
      </c>
      <c r="D9" s="9" t="s">
        <v>300</v>
      </c>
      <c r="E9" s="11">
        <v>46000</v>
      </c>
      <c r="F9" s="11">
        <f t="shared" ref="F9:F13" si="2">E9*1.23</f>
        <v>56580</v>
      </c>
      <c r="G9" s="11"/>
      <c r="H9" s="8" t="s">
        <v>314</v>
      </c>
      <c r="I9" s="8" t="s">
        <v>320</v>
      </c>
      <c r="J9" s="26">
        <v>63</v>
      </c>
      <c r="K9" s="57" t="s">
        <v>327</v>
      </c>
      <c r="L9" s="57" t="s">
        <v>332</v>
      </c>
      <c r="M9" s="57" t="s">
        <v>334</v>
      </c>
      <c r="N9" s="57" t="s">
        <v>338</v>
      </c>
      <c r="O9" s="58">
        <f t="shared" ref="O9:O10" si="3">K9*L9*M9/1000000000</f>
        <v>5.94</v>
      </c>
      <c r="P9" s="32">
        <v>84186100</v>
      </c>
    </row>
    <row r="10" spans="1:16" ht="27.75" customHeight="1" x14ac:dyDescent="0.25">
      <c r="A10" s="6">
        <v>5906564220326</v>
      </c>
      <c r="B10" s="7" t="s">
        <v>295</v>
      </c>
      <c r="C10" s="8" t="s">
        <v>307</v>
      </c>
      <c r="D10" s="9" t="s">
        <v>301</v>
      </c>
      <c r="E10" s="11">
        <v>53000</v>
      </c>
      <c r="F10" s="11">
        <f t="shared" si="2"/>
        <v>65190</v>
      </c>
      <c r="G10" s="11"/>
      <c r="H10" s="8" t="s">
        <v>314</v>
      </c>
      <c r="I10" s="8" t="s">
        <v>321</v>
      </c>
      <c r="J10" s="26">
        <v>64</v>
      </c>
      <c r="K10" s="57" t="s">
        <v>327</v>
      </c>
      <c r="L10" s="57" t="s">
        <v>332</v>
      </c>
      <c r="M10" s="57" t="s">
        <v>334</v>
      </c>
      <c r="N10" s="57" t="s">
        <v>339</v>
      </c>
      <c r="O10" s="58">
        <f t="shared" si="3"/>
        <v>5.94</v>
      </c>
      <c r="P10" s="32">
        <v>84186100</v>
      </c>
    </row>
    <row r="11" spans="1:16" ht="27.75" customHeight="1" x14ac:dyDescent="0.25">
      <c r="A11" s="6">
        <v>5906564220258</v>
      </c>
      <c r="B11" s="7" t="s">
        <v>343</v>
      </c>
      <c r="C11" s="8" t="s">
        <v>305</v>
      </c>
      <c r="D11" s="9" t="s">
        <v>344</v>
      </c>
      <c r="E11" s="11">
        <v>30000</v>
      </c>
      <c r="F11" s="11">
        <f t="shared" si="2"/>
        <v>36900</v>
      </c>
      <c r="G11" s="11"/>
      <c r="H11" s="8" t="s">
        <v>314</v>
      </c>
      <c r="I11" s="8" t="s">
        <v>319</v>
      </c>
      <c r="J11" s="26">
        <v>60</v>
      </c>
      <c r="K11" s="57" t="s">
        <v>333</v>
      </c>
      <c r="L11" s="57" t="s">
        <v>357</v>
      </c>
      <c r="M11" s="57" t="s">
        <v>333</v>
      </c>
      <c r="N11" s="57" t="s">
        <v>351</v>
      </c>
      <c r="O11" s="58">
        <f>K11*L11*M11/1000000000</f>
        <v>1.7181999999999999</v>
      </c>
      <c r="P11" s="32">
        <v>84186100</v>
      </c>
    </row>
    <row r="12" spans="1:16" ht="27.75" customHeight="1" x14ac:dyDescent="0.25">
      <c r="A12" s="6">
        <v>5906564220265</v>
      </c>
      <c r="B12" s="7" t="s">
        <v>345</v>
      </c>
      <c r="C12" s="8" t="s">
        <v>306</v>
      </c>
      <c r="D12" s="9" t="s">
        <v>360</v>
      </c>
      <c r="E12" s="11">
        <v>38000</v>
      </c>
      <c r="F12" s="11">
        <f t="shared" si="2"/>
        <v>46740</v>
      </c>
      <c r="G12" s="11"/>
      <c r="H12" s="8" t="s">
        <v>314</v>
      </c>
      <c r="I12" s="8" t="s">
        <v>320</v>
      </c>
      <c r="J12" s="26">
        <v>63</v>
      </c>
      <c r="K12" s="57" t="s">
        <v>352</v>
      </c>
      <c r="L12" s="57" t="s">
        <v>357</v>
      </c>
      <c r="M12" s="57" t="s">
        <v>333</v>
      </c>
      <c r="N12" s="57" t="s">
        <v>353</v>
      </c>
      <c r="O12" s="58">
        <f t="shared" ref="O12:O13" si="4">K12*L12*M12/1000000000</f>
        <v>1.92126</v>
      </c>
      <c r="P12" s="32">
        <v>84186100</v>
      </c>
    </row>
    <row r="13" spans="1:16" ht="27.75" customHeight="1" x14ac:dyDescent="0.25">
      <c r="A13" s="6">
        <v>5906564220272</v>
      </c>
      <c r="B13" s="7" t="s">
        <v>346</v>
      </c>
      <c r="C13" s="8" t="s">
        <v>307</v>
      </c>
      <c r="D13" s="9" t="s">
        <v>356</v>
      </c>
      <c r="E13" s="11">
        <v>45000</v>
      </c>
      <c r="F13" s="11">
        <f t="shared" si="2"/>
        <v>55350</v>
      </c>
      <c r="G13" s="11"/>
      <c r="H13" s="8" t="s">
        <v>314</v>
      </c>
      <c r="I13" s="8" t="s">
        <v>321</v>
      </c>
      <c r="J13" s="26">
        <v>64</v>
      </c>
      <c r="K13" s="57" t="s">
        <v>354</v>
      </c>
      <c r="L13" s="57" t="s">
        <v>357</v>
      </c>
      <c r="M13" s="57" t="s">
        <v>333</v>
      </c>
      <c r="N13" s="57" t="s">
        <v>355</v>
      </c>
      <c r="O13" s="58">
        <f t="shared" si="4"/>
        <v>2.56168</v>
      </c>
      <c r="P13" s="32">
        <v>84186100</v>
      </c>
    </row>
    <row r="14" spans="1:16" ht="27.75" customHeight="1" x14ac:dyDescent="0.25">
      <c r="A14" s="6">
        <v>5906564220241</v>
      </c>
      <c r="B14" s="7" t="s">
        <v>311</v>
      </c>
      <c r="C14" s="8" t="s">
        <v>317</v>
      </c>
      <c r="D14" s="9" t="s">
        <v>312</v>
      </c>
      <c r="E14" s="11">
        <v>32000</v>
      </c>
      <c r="F14" s="11">
        <f t="shared" ref="F14" si="5">E14*1.23</f>
        <v>39360</v>
      </c>
      <c r="G14" s="11"/>
      <c r="H14" s="8" t="s">
        <v>315</v>
      </c>
      <c r="I14" s="8" t="s">
        <v>316</v>
      </c>
      <c r="J14" s="26">
        <v>64</v>
      </c>
      <c r="K14" s="57" t="s">
        <v>327</v>
      </c>
      <c r="L14" s="57" t="s">
        <v>335</v>
      </c>
      <c r="M14" s="57" t="s">
        <v>336</v>
      </c>
      <c r="N14" s="57" t="s">
        <v>330</v>
      </c>
      <c r="O14" s="58">
        <f>K14*L14*M14/1000000000</f>
        <v>3.3439999999999999</v>
      </c>
      <c r="P14" s="32">
        <v>84186100</v>
      </c>
    </row>
    <row r="15" spans="1:16" ht="27.75" customHeight="1" x14ac:dyDescent="0.25">
      <c r="A15" s="6">
        <v>5906564000676</v>
      </c>
      <c r="B15" s="7" t="s">
        <v>347</v>
      </c>
      <c r="C15" s="8" t="s">
        <v>317</v>
      </c>
      <c r="D15" s="9" t="s">
        <v>348</v>
      </c>
      <c r="E15" s="11">
        <v>25000</v>
      </c>
      <c r="F15" s="11">
        <f>E15*1.23</f>
        <v>30750</v>
      </c>
      <c r="G15" s="11"/>
      <c r="H15" s="8" t="s">
        <v>315</v>
      </c>
      <c r="I15" s="8" t="s">
        <v>316</v>
      </c>
      <c r="J15" s="26">
        <v>64</v>
      </c>
      <c r="K15" s="57" t="s">
        <v>350</v>
      </c>
      <c r="L15" s="57" t="s">
        <v>333</v>
      </c>
      <c r="M15" s="57" t="s">
        <v>333</v>
      </c>
      <c r="N15" s="57" t="s">
        <v>349</v>
      </c>
      <c r="O15" s="58">
        <f>K15*L15*M15/1000000000</f>
        <v>1.3249500000000001</v>
      </c>
      <c r="P15" s="32">
        <v>84186100</v>
      </c>
    </row>
    <row r="16" spans="1:16" ht="27.75" customHeight="1" x14ac:dyDescent="0.25">
      <c r="A16" s="6">
        <v>5906564000829</v>
      </c>
      <c r="B16" s="7" t="s">
        <v>296</v>
      </c>
      <c r="C16" s="8"/>
      <c r="D16" s="9" t="s">
        <v>302</v>
      </c>
      <c r="E16" s="11">
        <v>788.62</v>
      </c>
      <c r="F16" s="11">
        <f t="shared" ref="F16:F17" si="6">E16*1.23</f>
        <v>970.00260000000003</v>
      </c>
      <c r="G16" s="11"/>
      <c r="H16" s="35"/>
      <c r="I16" s="35"/>
      <c r="J16" s="26"/>
      <c r="K16" s="21">
        <v>50</v>
      </c>
      <c r="L16" s="21">
        <v>280</v>
      </c>
      <c r="M16" s="21">
        <v>165</v>
      </c>
      <c r="N16" s="40">
        <v>0.45</v>
      </c>
      <c r="O16" s="58">
        <f t="shared" ref="O16:O17" si="7">K16*L16*M16/1000000000</f>
        <v>2.31E-3</v>
      </c>
      <c r="P16" s="32"/>
    </row>
    <row r="17" spans="1:16" ht="27.75" customHeight="1" x14ac:dyDescent="0.25">
      <c r="A17" s="6">
        <v>5906564220449</v>
      </c>
      <c r="B17" s="7" t="s">
        <v>297</v>
      </c>
      <c r="C17" s="8"/>
      <c r="D17" s="9" t="s">
        <v>303</v>
      </c>
      <c r="E17" s="11">
        <v>577.24</v>
      </c>
      <c r="F17" s="11">
        <f t="shared" si="6"/>
        <v>710.00519999999995</v>
      </c>
      <c r="G17" s="11"/>
      <c r="H17" s="35"/>
      <c r="I17" s="35"/>
      <c r="J17" s="26"/>
      <c r="K17" s="21">
        <v>260</v>
      </c>
      <c r="L17" s="21">
        <v>795</v>
      </c>
      <c r="M17" s="21">
        <v>400</v>
      </c>
      <c r="N17" s="40">
        <v>32</v>
      </c>
      <c r="O17" s="58">
        <f t="shared" si="7"/>
        <v>8.2680000000000003E-2</v>
      </c>
      <c r="P17" s="32"/>
    </row>
    <row r="18" spans="1:16" ht="27.75" customHeight="1" x14ac:dyDescent="0.25">
      <c r="A18" s="6"/>
      <c r="B18" s="7"/>
      <c r="C18" s="5"/>
      <c r="D18" s="16"/>
      <c r="E18" s="8"/>
      <c r="F18" s="11"/>
      <c r="G18" s="11"/>
      <c r="H18" s="35"/>
      <c r="I18" s="35"/>
      <c r="J18" s="26"/>
      <c r="K18" s="35"/>
      <c r="L18" s="35"/>
      <c r="M18" s="35"/>
      <c r="N18" s="39"/>
      <c r="O18" s="35"/>
      <c r="P18" s="11"/>
    </row>
    <row r="19" spans="1:16" s="19" customFormat="1" ht="27.75" customHeight="1" x14ac:dyDescent="0.25">
      <c r="A19" s="33" t="s">
        <v>210</v>
      </c>
      <c r="B19" s="34"/>
      <c r="C19" s="30"/>
      <c r="D19" s="34"/>
      <c r="E19" s="30"/>
      <c r="F19" s="30"/>
      <c r="G19" s="30"/>
      <c r="H19" s="47"/>
      <c r="I19" s="47"/>
      <c r="J19" s="48"/>
      <c r="K19" s="47"/>
      <c r="L19" s="47"/>
      <c r="M19" s="47"/>
      <c r="N19" s="49"/>
      <c r="O19" s="47"/>
      <c r="P19" s="30"/>
    </row>
    <row r="20" spans="1:16" s="25" customFormat="1" ht="33.75" x14ac:dyDescent="0.25">
      <c r="A20" s="15" t="s">
        <v>1</v>
      </c>
      <c r="B20" s="7" t="s">
        <v>2</v>
      </c>
      <c r="C20" s="3" t="s">
        <v>3</v>
      </c>
      <c r="D20" s="4" t="s">
        <v>4</v>
      </c>
      <c r="E20" s="3" t="s">
        <v>5</v>
      </c>
      <c r="F20" s="10" t="s">
        <v>6</v>
      </c>
      <c r="G20" s="10"/>
      <c r="H20" s="3" t="s">
        <v>318</v>
      </c>
      <c r="I20" s="3" t="s">
        <v>279</v>
      </c>
      <c r="J20" s="36" t="s">
        <v>273</v>
      </c>
      <c r="K20" s="37" t="s">
        <v>265</v>
      </c>
      <c r="L20" s="37" t="s">
        <v>266</v>
      </c>
      <c r="M20" s="37" t="s">
        <v>267</v>
      </c>
      <c r="N20" s="41" t="s">
        <v>274</v>
      </c>
      <c r="O20" s="45" t="s">
        <v>268</v>
      </c>
      <c r="P20" s="3" t="s">
        <v>282</v>
      </c>
    </row>
    <row r="21" spans="1:16" ht="27.75" customHeight="1" x14ac:dyDescent="0.25">
      <c r="A21" s="6">
        <v>5906564134531</v>
      </c>
      <c r="B21" s="7" t="s">
        <v>211</v>
      </c>
      <c r="C21" s="8" t="s">
        <v>322</v>
      </c>
      <c r="D21" s="9" t="s">
        <v>212</v>
      </c>
      <c r="E21" s="11">
        <v>4590.24</v>
      </c>
      <c r="F21" s="11">
        <f t="shared" ref="F21:F45" si="8">E21*1.23</f>
        <v>5645.9951999999994</v>
      </c>
      <c r="G21" s="11"/>
      <c r="H21" s="11" t="s">
        <v>280</v>
      </c>
      <c r="I21" s="11">
        <v>36</v>
      </c>
      <c r="J21" s="26">
        <v>41</v>
      </c>
      <c r="K21" s="21">
        <v>790</v>
      </c>
      <c r="L21" s="21">
        <v>405</v>
      </c>
      <c r="M21" s="21">
        <v>300</v>
      </c>
      <c r="N21" s="40">
        <v>21.4</v>
      </c>
      <c r="O21" s="22">
        <f t="shared" ref="O21:O22" si="9">K21*L21*M21/1000000000</f>
        <v>9.5985000000000001E-2</v>
      </c>
      <c r="P21" s="32">
        <v>84031090</v>
      </c>
    </row>
    <row r="22" spans="1:16" ht="27.75" customHeight="1" x14ac:dyDescent="0.25">
      <c r="A22" s="6">
        <v>5906564134548</v>
      </c>
      <c r="B22" s="7" t="s">
        <v>213</v>
      </c>
      <c r="C22" s="8" t="s">
        <v>323</v>
      </c>
      <c r="D22" s="9" t="s">
        <v>214</v>
      </c>
      <c r="E22" s="11">
        <v>4590.24</v>
      </c>
      <c r="F22" s="11">
        <f t="shared" si="8"/>
        <v>5645.9951999999994</v>
      </c>
      <c r="G22" s="11"/>
      <c r="H22" s="11" t="s">
        <v>280</v>
      </c>
      <c r="I22" s="11">
        <v>36</v>
      </c>
      <c r="J22" s="26">
        <v>41</v>
      </c>
      <c r="K22" s="21">
        <v>790</v>
      </c>
      <c r="L22" s="21">
        <v>405</v>
      </c>
      <c r="M22" s="21">
        <v>300</v>
      </c>
      <c r="N22" s="40">
        <v>21.4</v>
      </c>
      <c r="O22" s="22">
        <f t="shared" si="9"/>
        <v>9.5985000000000001E-2</v>
      </c>
      <c r="P22" s="32">
        <v>84031090</v>
      </c>
    </row>
    <row r="23" spans="1:16" ht="27.75" customHeight="1" x14ac:dyDescent="0.25">
      <c r="A23" s="6">
        <v>5906564134517</v>
      </c>
      <c r="B23" s="7" t="s">
        <v>215</v>
      </c>
      <c r="C23" s="8" t="s">
        <v>322</v>
      </c>
      <c r="D23" s="9" t="s">
        <v>216</v>
      </c>
      <c r="E23" s="11">
        <v>4300</v>
      </c>
      <c r="F23" s="11">
        <f t="shared" si="8"/>
        <v>5289</v>
      </c>
      <c r="G23" s="11"/>
      <c r="H23" s="11" t="s">
        <v>280</v>
      </c>
      <c r="I23" s="11">
        <v>36</v>
      </c>
      <c r="J23" s="26">
        <v>41</v>
      </c>
      <c r="K23" s="21">
        <v>790</v>
      </c>
      <c r="L23" s="21">
        <v>405</v>
      </c>
      <c r="M23" s="21">
        <v>300</v>
      </c>
      <c r="N23" s="40">
        <v>21.4</v>
      </c>
      <c r="O23" s="22">
        <f t="shared" ref="O23:O28" si="10">K23*L23*M23/1000000000</f>
        <v>9.5985000000000001E-2</v>
      </c>
      <c r="P23" s="32">
        <v>84031090</v>
      </c>
    </row>
    <row r="24" spans="1:16" ht="27.75" customHeight="1" x14ac:dyDescent="0.25">
      <c r="A24" s="6">
        <v>5906564134524</v>
      </c>
      <c r="B24" s="7" t="s">
        <v>217</v>
      </c>
      <c r="C24" s="8" t="s">
        <v>323</v>
      </c>
      <c r="D24" s="9" t="s">
        <v>218</v>
      </c>
      <c r="E24" s="11">
        <v>4300</v>
      </c>
      <c r="F24" s="11">
        <f t="shared" si="8"/>
        <v>5289</v>
      </c>
      <c r="G24" s="11"/>
      <c r="H24" s="11" t="s">
        <v>280</v>
      </c>
      <c r="I24" s="11">
        <v>36</v>
      </c>
      <c r="J24" s="26">
        <v>41</v>
      </c>
      <c r="K24" s="21">
        <v>790</v>
      </c>
      <c r="L24" s="21">
        <v>405</v>
      </c>
      <c r="M24" s="21">
        <v>300</v>
      </c>
      <c r="N24" s="40">
        <v>21.4</v>
      </c>
      <c r="O24" s="22">
        <f t="shared" si="10"/>
        <v>9.5985000000000001E-2</v>
      </c>
      <c r="P24" s="32">
        <v>84031090</v>
      </c>
    </row>
    <row r="25" spans="1:16" ht="27.75" customHeight="1" x14ac:dyDescent="0.25">
      <c r="A25" s="6">
        <v>5906564134647</v>
      </c>
      <c r="B25" s="7" t="s">
        <v>219</v>
      </c>
      <c r="C25" s="8" t="s">
        <v>322</v>
      </c>
      <c r="D25" s="9" t="s">
        <v>220</v>
      </c>
      <c r="E25" s="11">
        <v>4186.18</v>
      </c>
      <c r="F25" s="11">
        <f t="shared" si="8"/>
        <v>5149.0014000000001</v>
      </c>
      <c r="G25" s="11"/>
      <c r="H25" s="11" t="s">
        <v>280</v>
      </c>
      <c r="I25" s="11">
        <v>36</v>
      </c>
      <c r="J25" s="26">
        <v>41</v>
      </c>
      <c r="K25" s="21">
        <v>790</v>
      </c>
      <c r="L25" s="21">
        <v>405</v>
      </c>
      <c r="M25" s="21">
        <v>300</v>
      </c>
      <c r="N25" s="40">
        <v>21.4</v>
      </c>
      <c r="O25" s="22">
        <f t="shared" si="10"/>
        <v>9.5985000000000001E-2</v>
      </c>
      <c r="P25" s="32">
        <v>84031090</v>
      </c>
    </row>
    <row r="26" spans="1:16" ht="27.75" customHeight="1" x14ac:dyDescent="0.25">
      <c r="A26" s="6">
        <v>5906564134654</v>
      </c>
      <c r="B26" s="7" t="s">
        <v>221</v>
      </c>
      <c r="C26" s="8" t="s">
        <v>323</v>
      </c>
      <c r="D26" s="9" t="s">
        <v>222</v>
      </c>
      <c r="E26" s="11">
        <v>4186.18</v>
      </c>
      <c r="F26" s="11">
        <f t="shared" si="8"/>
        <v>5149.0014000000001</v>
      </c>
      <c r="G26" s="11"/>
      <c r="H26" s="11" t="s">
        <v>280</v>
      </c>
      <c r="I26" s="11">
        <v>36</v>
      </c>
      <c r="J26" s="26">
        <v>41</v>
      </c>
      <c r="K26" s="21">
        <v>790</v>
      </c>
      <c r="L26" s="21">
        <v>405</v>
      </c>
      <c r="M26" s="21">
        <v>300</v>
      </c>
      <c r="N26" s="40">
        <v>21.4</v>
      </c>
      <c r="O26" s="22">
        <f t="shared" si="10"/>
        <v>9.5985000000000001E-2</v>
      </c>
      <c r="P26" s="32">
        <v>84031090</v>
      </c>
    </row>
    <row r="27" spans="1:16" ht="27.75" customHeight="1" x14ac:dyDescent="0.25">
      <c r="A27" s="6">
        <v>5906564134623</v>
      </c>
      <c r="B27" s="7" t="s">
        <v>223</v>
      </c>
      <c r="C27" s="8" t="s">
        <v>322</v>
      </c>
      <c r="D27" s="9" t="s">
        <v>224</v>
      </c>
      <c r="E27" s="11">
        <v>3908.94</v>
      </c>
      <c r="F27" s="11">
        <f t="shared" si="8"/>
        <v>4807.9961999999996</v>
      </c>
      <c r="G27" s="11"/>
      <c r="H27" s="11" t="s">
        <v>280</v>
      </c>
      <c r="I27" s="11">
        <v>36</v>
      </c>
      <c r="J27" s="26">
        <v>41</v>
      </c>
      <c r="K27" s="21">
        <v>790</v>
      </c>
      <c r="L27" s="21">
        <v>405</v>
      </c>
      <c r="M27" s="21">
        <v>300</v>
      </c>
      <c r="N27" s="40">
        <v>21.4</v>
      </c>
      <c r="O27" s="22">
        <f t="shared" si="10"/>
        <v>9.5985000000000001E-2</v>
      </c>
      <c r="P27" s="32">
        <v>84031090</v>
      </c>
    </row>
    <row r="28" spans="1:16" ht="27.75" customHeight="1" x14ac:dyDescent="0.25">
      <c r="A28" s="6">
        <v>5906564134630</v>
      </c>
      <c r="B28" s="7" t="s">
        <v>225</v>
      </c>
      <c r="C28" s="8" t="s">
        <v>323</v>
      </c>
      <c r="D28" s="9" t="s">
        <v>226</v>
      </c>
      <c r="E28" s="11">
        <v>3908.94</v>
      </c>
      <c r="F28" s="11">
        <f t="shared" si="8"/>
        <v>4807.9961999999996</v>
      </c>
      <c r="G28" s="11"/>
      <c r="H28" s="11" t="s">
        <v>280</v>
      </c>
      <c r="I28" s="11">
        <v>36</v>
      </c>
      <c r="J28" s="26">
        <v>41</v>
      </c>
      <c r="K28" s="21">
        <v>790</v>
      </c>
      <c r="L28" s="21">
        <v>405</v>
      </c>
      <c r="M28" s="21">
        <v>300</v>
      </c>
      <c r="N28" s="40">
        <v>21.4</v>
      </c>
      <c r="O28" s="22">
        <f t="shared" si="10"/>
        <v>9.5985000000000001E-2</v>
      </c>
      <c r="P28" s="32">
        <v>84031090</v>
      </c>
    </row>
    <row r="29" spans="1:16" ht="27.75" customHeight="1" x14ac:dyDescent="0.25">
      <c r="A29" s="6">
        <v>5906564134173</v>
      </c>
      <c r="B29" s="7" t="s">
        <v>227</v>
      </c>
      <c r="C29" s="8" t="s">
        <v>322</v>
      </c>
      <c r="D29" s="9" t="s">
        <v>228</v>
      </c>
      <c r="E29" s="11">
        <v>10955.29</v>
      </c>
      <c r="F29" s="11">
        <f t="shared" si="8"/>
        <v>13475.006700000002</v>
      </c>
      <c r="G29" s="11"/>
      <c r="H29" s="11" t="s">
        <v>281</v>
      </c>
      <c r="I29" s="11">
        <v>36</v>
      </c>
      <c r="J29" s="26">
        <v>41</v>
      </c>
      <c r="K29" s="21">
        <v>1900</v>
      </c>
      <c r="L29" s="21">
        <v>600</v>
      </c>
      <c r="M29" s="21">
        <v>800</v>
      </c>
      <c r="N29" s="40">
        <v>153</v>
      </c>
      <c r="O29" s="22">
        <f t="shared" ref="O29:O31" si="11">K29*L29*M29/1000000000</f>
        <v>0.91200000000000003</v>
      </c>
      <c r="P29" s="32">
        <v>84031090</v>
      </c>
    </row>
    <row r="30" spans="1:16" ht="27.75" customHeight="1" x14ac:dyDescent="0.25">
      <c r="A30" s="6">
        <v>5906564134180</v>
      </c>
      <c r="B30" s="7" t="s">
        <v>229</v>
      </c>
      <c r="C30" s="8" t="s">
        <v>323</v>
      </c>
      <c r="D30" s="9" t="s">
        <v>230</v>
      </c>
      <c r="E30" s="11">
        <v>10955.29</v>
      </c>
      <c r="F30" s="11">
        <f t="shared" si="8"/>
        <v>13475.006700000002</v>
      </c>
      <c r="G30" s="11"/>
      <c r="H30" s="11" t="s">
        <v>281</v>
      </c>
      <c r="I30" s="11">
        <v>36</v>
      </c>
      <c r="J30" s="26">
        <v>41</v>
      </c>
      <c r="K30" s="21">
        <v>1900</v>
      </c>
      <c r="L30" s="21">
        <v>600</v>
      </c>
      <c r="M30" s="21">
        <v>800</v>
      </c>
      <c r="N30" s="40">
        <v>153</v>
      </c>
      <c r="O30" s="22">
        <f t="shared" si="11"/>
        <v>0.91200000000000003</v>
      </c>
      <c r="P30" s="32">
        <v>84031090</v>
      </c>
    </row>
    <row r="31" spans="1:16" ht="27.75" customHeight="1" x14ac:dyDescent="0.25">
      <c r="A31" s="6">
        <v>5906564028007</v>
      </c>
      <c r="B31" s="7" t="s">
        <v>231</v>
      </c>
      <c r="C31" s="8" t="s">
        <v>232</v>
      </c>
      <c r="D31" s="9" t="s">
        <v>233</v>
      </c>
      <c r="E31" s="11">
        <v>6782.11</v>
      </c>
      <c r="F31" s="11">
        <f t="shared" si="8"/>
        <v>8341.9952999999987</v>
      </c>
      <c r="G31" s="11"/>
      <c r="H31" s="11" t="s">
        <v>280</v>
      </c>
      <c r="I31" s="11">
        <v>37</v>
      </c>
      <c r="J31" s="26">
        <v>41</v>
      </c>
      <c r="K31" s="21">
        <v>960</v>
      </c>
      <c r="L31" s="21">
        <v>610</v>
      </c>
      <c r="M31" s="21">
        <v>270</v>
      </c>
      <c r="N31" s="40">
        <v>30.2</v>
      </c>
      <c r="O31" s="22">
        <f t="shared" si="11"/>
        <v>0.158112</v>
      </c>
      <c r="P31" s="32">
        <v>84031090</v>
      </c>
    </row>
    <row r="32" spans="1:16" ht="27.75" customHeight="1" x14ac:dyDescent="0.25">
      <c r="A32" s="6">
        <v>5906564028014</v>
      </c>
      <c r="B32" s="7" t="s">
        <v>234</v>
      </c>
      <c r="C32" s="8" t="s">
        <v>235</v>
      </c>
      <c r="D32" s="9" t="s">
        <v>236</v>
      </c>
      <c r="E32" s="11">
        <v>6881.3</v>
      </c>
      <c r="F32" s="11">
        <f t="shared" si="8"/>
        <v>8463.9989999999998</v>
      </c>
      <c r="G32" s="11"/>
      <c r="H32" s="11" t="s">
        <v>280</v>
      </c>
      <c r="I32" s="11">
        <v>37</v>
      </c>
      <c r="J32" s="26">
        <v>41</v>
      </c>
      <c r="K32" s="21">
        <v>960</v>
      </c>
      <c r="L32" s="21">
        <v>610</v>
      </c>
      <c r="M32" s="21">
        <v>270</v>
      </c>
      <c r="N32" s="40">
        <v>30.2</v>
      </c>
      <c r="O32" s="22">
        <f t="shared" ref="O32:O38" si="12">K32*L32*M32/1000000000</f>
        <v>0.158112</v>
      </c>
      <c r="P32" s="32">
        <v>84031090</v>
      </c>
    </row>
    <row r="33" spans="1:16" ht="27.75" customHeight="1" x14ac:dyDescent="0.25">
      <c r="A33" s="6">
        <v>5906564028021</v>
      </c>
      <c r="B33" s="7" t="s">
        <v>237</v>
      </c>
      <c r="C33" s="8" t="s">
        <v>238</v>
      </c>
      <c r="D33" s="9" t="s">
        <v>239</v>
      </c>
      <c r="E33" s="11">
        <v>7108.94</v>
      </c>
      <c r="F33" s="11">
        <f t="shared" si="8"/>
        <v>8743.9961999999996</v>
      </c>
      <c r="G33" s="11"/>
      <c r="H33" s="11" t="s">
        <v>280</v>
      </c>
      <c r="I33" s="11">
        <v>37</v>
      </c>
      <c r="J33" s="26">
        <v>41</v>
      </c>
      <c r="K33" s="21">
        <v>960</v>
      </c>
      <c r="L33" s="21">
        <v>610</v>
      </c>
      <c r="M33" s="21">
        <v>270</v>
      </c>
      <c r="N33" s="40">
        <v>30.2</v>
      </c>
      <c r="O33" s="22">
        <f t="shared" si="12"/>
        <v>0.158112</v>
      </c>
      <c r="P33" s="32">
        <v>84031090</v>
      </c>
    </row>
    <row r="34" spans="1:16" ht="27.75" customHeight="1" x14ac:dyDescent="0.25">
      <c r="A34" s="6">
        <v>5906564028038</v>
      </c>
      <c r="B34" s="7" t="s">
        <v>240</v>
      </c>
      <c r="C34" s="8" t="s">
        <v>241</v>
      </c>
      <c r="D34" s="9" t="s">
        <v>242</v>
      </c>
      <c r="E34" s="11">
        <v>7227.64</v>
      </c>
      <c r="F34" s="11">
        <f t="shared" si="8"/>
        <v>8889.9971999999998</v>
      </c>
      <c r="G34" s="11"/>
      <c r="H34" s="11" t="s">
        <v>280</v>
      </c>
      <c r="I34" s="11">
        <v>37</v>
      </c>
      <c r="J34" s="26">
        <v>41</v>
      </c>
      <c r="K34" s="21">
        <v>960</v>
      </c>
      <c r="L34" s="21">
        <v>610</v>
      </c>
      <c r="M34" s="21">
        <v>270</v>
      </c>
      <c r="N34" s="40">
        <v>30.2</v>
      </c>
      <c r="O34" s="22">
        <f t="shared" si="12"/>
        <v>0.158112</v>
      </c>
      <c r="P34" s="32">
        <v>84031090</v>
      </c>
    </row>
    <row r="35" spans="1:16" ht="27.75" customHeight="1" x14ac:dyDescent="0.25">
      <c r="A35" s="12">
        <v>5906564028106</v>
      </c>
      <c r="B35" s="7" t="s">
        <v>243</v>
      </c>
      <c r="C35" s="8" t="s">
        <v>232</v>
      </c>
      <c r="D35" s="9" t="s">
        <v>244</v>
      </c>
      <c r="E35" s="11">
        <v>7636.59</v>
      </c>
      <c r="F35" s="11">
        <f t="shared" si="8"/>
        <v>9393.0056999999997</v>
      </c>
      <c r="G35" s="11"/>
      <c r="H35" s="11" t="s">
        <v>280</v>
      </c>
      <c r="I35" s="11">
        <v>37</v>
      </c>
      <c r="J35" s="26">
        <v>41</v>
      </c>
      <c r="K35" s="21">
        <v>960</v>
      </c>
      <c r="L35" s="21">
        <v>610</v>
      </c>
      <c r="M35" s="21">
        <v>270</v>
      </c>
      <c r="N35" s="40">
        <v>30.2</v>
      </c>
      <c r="O35" s="22">
        <f t="shared" si="12"/>
        <v>0.158112</v>
      </c>
      <c r="P35" s="32">
        <v>84031090</v>
      </c>
    </row>
    <row r="36" spans="1:16" ht="27.75" customHeight="1" x14ac:dyDescent="0.25">
      <c r="A36" s="12">
        <v>5906564028113</v>
      </c>
      <c r="B36" s="7" t="s">
        <v>245</v>
      </c>
      <c r="C36" s="8" t="s">
        <v>235</v>
      </c>
      <c r="D36" s="9" t="s">
        <v>246</v>
      </c>
      <c r="E36" s="11">
        <v>7844.72</v>
      </c>
      <c r="F36" s="11">
        <f t="shared" si="8"/>
        <v>9649.0056000000004</v>
      </c>
      <c r="G36" s="11"/>
      <c r="H36" s="11" t="s">
        <v>280</v>
      </c>
      <c r="I36" s="11">
        <v>37</v>
      </c>
      <c r="J36" s="26">
        <v>41</v>
      </c>
      <c r="K36" s="21">
        <v>960</v>
      </c>
      <c r="L36" s="21">
        <v>610</v>
      </c>
      <c r="M36" s="21">
        <v>270</v>
      </c>
      <c r="N36" s="40">
        <v>30.2</v>
      </c>
      <c r="O36" s="22">
        <f t="shared" si="12"/>
        <v>0.158112</v>
      </c>
      <c r="P36" s="32">
        <v>84031090</v>
      </c>
    </row>
    <row r="37" spans="1:16" ht="27.75" customHeight="1" x14ac:dyDescent="0.25">
      <c r="A37" s="12">
        <v>5906564028120</v>
      </c>
      <c r="B37" s="7" t="s">
        <v>247</v>
      </c>
      <c r="C37" s="8" t="s">
        <v>238</v>
      </c>
      <c r="D37" s="9" t="s">
        <v>248</v>
      </c>
      <c r="E37" s="11">
        <v>8081.3</v>
      </c>
      <c r="F37" s="11">
        <f t="shared" si="8"/>
        <v>9939.9989999999998</v>
      </c>
      <c r="G37" s="11"/>
      <c r="H37" s="11" t="s">
        <v>280</v>
      </c>
      <c r="I37" s="11">
        <v>37</v>
      </c>
      <c r="J37" s="26">
        <v>41</v>
      </c>
      <c r="K37" s="21">
        <v>960</v>
      </c>
      <c r="L37" s="21">
        <v>610</v>
      </c>
      <c r="M37" s="21">
        <v>270</v>
      </c>
      <c r="N37" s="40">
        <v>30.2</v>
      </c>
      <c r="O37" s="22">
        <f t="shared" si="12"/>
        <v>0.158112</v>
      </c>
      <c r="P37" s="32">
        <v>84031090</v>
      </c>
    </row>
    <row r="38" spans="1:16" ht="27.75" customHeight="1" x14ac:dyDescent="0.25">
      <c r="A38" s="12">
        <v>5906564028137</v>
      </c>
      <c r="B38" s="7" t="s">
        <v>249</v>
      </c>
      <c r="C38" s="8" t="s">
        <v>241</v>
      </c>
      <c r="D38" s="9" t="s">
        <v>250</v>
      </c>
      <c r="E38" s="11">
        <v>8300</v>
      </c>
      <c r="F38" s="11">
        <f t="shared" si="8"/>
        <v>10209</v>
      </c>
      <c r="G38" s="11"/>
      <c r="H38" s="11" t="s">
        <v>280</v>
      </c>
      <c r="I38" s="11">
        <v>37</v>
      </c>
      <c r="J38" s="26">
        <v>41</v>
      </c>
      <c r="K38" s="21">
        <v>960</v>
      </c>
      <c r="L38" s="21">
        <v>610</v>
      </c>
      <c r="M38" s="21">
        <v>270</v>
      </c>
      <c r="N38" s="40">
        <v>30.2</v>
      </c>
      <c r="O38" s="22">
        <f t="shared" si="12"/>
        <v>0.158112</v>
      </c>
      <c r="P38" s="32">
        <v>84031090</v>
      </c>
    </row>
    <row r="39" spans="1:16" ht="27.75" customHeight="1" x14ac:dyDescent="0.25">
      <c r="A39" s="6">
        <v>5906564134661</v>
      </c>
      <c r="B39" s="1" t="s">
        <v>251</v>
      </c>
      <c r="C39" s="5"/>
      <c r="D39" s="16" t="s">
        <v>252</v>
      </c>
      <c r="E39" s="11">
        <v>663.42</v>
      </c>
      <c r="F39" s="11">
        <f t="shared" si="8"/>
        <v>816.00659999999993</v>
      </c>
      <c r="G39" s="11"/>
      <c r="H39" s="35"/>
      <c r="I39" s="35"/>
      <c r="J39" s="46"/>
      <c r="K39" s="35"/>
      <c r="L39" s="35"/>
      <c r="M39" s="35"/>
      <c r="N39" s="40">
        <v>0.4</v>
      </c>
      <c r="O39" s="35"/>
      <c r="P39" s="32">
        <v>84039090</v>
      </c>
    </row>
    <row r="40" spans="1:16" ht="45" x14ac:dyDescent="0.25">
      <c r="A40" s="6">
        <v>5906564134685</v>
      </c>
      <c r="B40" s="1" t="s">
        <v>253</v>
      </c>
      <c r="C40" s="5"/>
      <c r="D40" s="16" t="s">
        <v>254</v>
      </c>
      <c r="E40" s="11">
        <v>463.42</v>
      </c>
      <c r="F40" s="11">
        <f t="shared" si="8"/>
        <v>570.00660000000005</v>
      </c>
      <c r="G40" s="11"/>
      <c r="H40" s="35"/>
      <c r="I40" s="35"/>
      <c r="J40" s="46"/>
      <c r="K40" s="35"/>
      <c r="L40" s="35"/>
      <c r="M40" s="35"/>
      <c r="N40" s="40">
        <v>0.45</v>
      </c>
      <c r="O40" s="35"/>
      <c r="P40" s="32">
        <v>84039090</v>
      </c>
    </row>
    <row r="41" spans="1:16" ht="27.75" customHeight="1" x14ac:dyDescent="0.25">
      <c r="A41" s="6">
        <v>5906564130601</v>
      </c>
      <c r="B41" s="1" t="s">
        <v>255</v>
      </c>
      <c r="C41" s="5"/>
      <c r="D41" s="16" t="s">
        <v>285</v>
      </c>
      <c r="E41" s="11">
        <v>60.98</v>
      </c>
      <c r="F41" s="11">
        <f t="shared" si="8"/>
        <v>75.005399999999995</v>
      </c>
      <c r="G41" s="11"/>
      <c r="H41" s="35"/>
      <c r="I41" s="35"/>
      <c r="J41" s="46"/>
      <c r="K41" s="35"/>
      <c r="L41" s="35"/>
      <c r="M41" s="35"/>
      <c r="N41" s="40">
        <v>0.06</v>
      </c>
      <c r="O41" s="35"/>
      <c r="P41" s="32">
        <v>90318080</v>
      </c>
    </row>
    <row r="42" spans="1:16" ht="33.75" x14ac:dyDescent="0.25">
      <c r="A42" s="6">
        <v>5906564130618</v>
      </c>
      <c r="B42" s="1" t="s">
        <v>256</v>
      </c>
      <c r="C42" s="5"/>
      <c r="D42" s="16" t="s">
        <v>257</v>
      </c>
      <c r="E42" s="11">
        <v>60.98</v>
      </c>
      <c r="F42" s="11">
        <f t="shared" si="8"/>
        <v>75.005399999999995</v>
      </c>
      <c r="G42" s="11"/>
      <c r="H42" s="35"/>
      <c r="I42" s="35"/>
      <c r="J42" s="46"/>
      <c r="K42" s="35"/>
      <c r="L42" s="35"/>
      <c r="M42" s="35"/>
      <c r="N42" s="40">
        <v>0.06</v>
      </c>
      <c r="O42" s="35"/>
      <c r="P42" s="32">
        <v>90318080</v>
      </c>
    </row>
    <row r="43" spans="1:16" ht="27.75" customHeight="1" x14ac:dyDescent="0.25">
      <c r="A43" s="6">
        <v>5906564130502</v>
      </c>
      <c r="B43" s="15" t="s">
        <v>258</v>
      </c>
      <c r="C43" s="5"/>
      <c r="D43" s="16" t="s">
        <v>259</v>
      </c>
      <c r="E43" s="11">
        <v>130.9</v>
      </c>
      <c r="F43" s="11">
        <f t="shared" si="8"/>
        <v>161.00700000000001</v>
      </c>
      <c r="G43" s="11"/>
      <c r="H43" s="35"/>
      <c r="I43" s="35"/>
      <c r="J43" s="46"/>
      <c r="K43" s="35"/>
      <c r="L43" s="35"/>
      <c r="M43" s="35"/>
      <c r="N43" s="40">
        <v>0.25</v>
      </c>
      <c r="O43" s="35"/>
      <c r="P43" s="32">
        <v>84212100</v>
      </c>
    </row>
    <row r="44" spans="1:16" ht="27.75" customHeight="1" x14ac:dyDescent="0.25">
      <c r="A44" s="6">
        <v>5906564130182</v>
      </c>
      <c r="B44" s="1" t="s">
        <v>260</v>
      </c>
      <c r="C44" s="5"/>
      <c r="D44" s="16" t="s">
        <v>261</v>
      </c>
      <c r="E44" s="11">
        <v>591.05999999999995</v>
      </c>
      <c r="F44" s="11">
        <f t="shared" si="8"/>
        <v>727.00379999999996</v>
      </c>
      <c r="G44" s="11"/>
      <c r="H44" s="35"/>
      <c r="I44" s="35"/>
      <c r="J44" s="46"/>
      <c r="K44" s="35"/>
      <c r="L44" s="35"/>
      <c r="M44" s="35"/>
      <c r="N44" s="40">
        <v>1.0900000000000001</v>
      </c>
      <c r="O44" s="35"/>
      <c r="P44" s="32">
        <v>84039090</v>
      </c>
    </row>
    <row r="45" spans="1:16" ht="27.75" customHeight="1" x14ac:dyDescent="0.25">
      <c r="A45" s="6">
        <v>5907718971729</v>
      </c>
      <c r="B45" s="1" t="s">
        <v>262</v>
      </c>
      <c r="C45" s="5"/>
      <c r="D45" s="16" t="s">
        <v>263</v>
      </c>
      <c r="E45" s="11">
        <v>591.05999999999995</v>
      </c>
      <c r="F45" s="11">
        <f t="shared" si="8"/>
        <v>727.00379999999996</v>
      </c>
      <c r="G45" s="11"/>
      <c r="H45" s="35"/>
      <c r="I45" s="35"/>
      <c r="J45" s="46"/>
      <c r="K45" s="35"/>
      <c r="L45" s="35"/>
      <c r="M45" s="35"/>
      <c r="N45" s="40">
        <v>0.7</v>
      </c>
      <c r="O45" s="35"/>
      <c r="P45" s="32">
        <v>84039090</v>
      </c>
    </row>
    <row r="46" spans="1:16" ht="27.75" customHeight="1" x14ac:dyDescent="0.25">
      <c r="A46" s="6"/>
      <c r="B46" s="1"/>
      <c r="C46" s="5"/>
      <c r="D46" s="16"/>
      <c r="E46" s="8"/>
      <c r="F46" s="11"/>
      <c r="G46" s="11"/>
      <c r="H46" s="35"/>
      <c r="I46" s="35"/>
      <c r="J46" s="46"/>
      <c r="K46" s="35"/>
      <c r="L46" s="35"/>
      <c r="M46" s="35"/>
      <c r="N46" s="39"/>
      <c r="O46" s="35"/>
      <c r="P46" s="11"/>
    </row>
    <row r="47" spans="1:16" s="19" customFormat="1" ht="27.75" customHeight="1" x14ac:dyDescent="0.25">
      <c r="A47" s="33" t="s">
        <v>101</v>
      </c>
      <c r="B47" s="34"/>
      <c r="C47" s="30"/>
      <c r="D47" s="34"/>
      <c r="E47" s="30"/>
      <c r="F47" s="30"/>
      <c r="G47" s="30"/>
      <c r="H47" s="47"/>
      <c r="I47" s="47"/>
      <c r="J47" s="48"/>
      <c r="K47" s="47"/>
      <c r="L47" s="47"/>
      <c r="M47" s="47"/>
      <c r="N47" s="49"/>
      <c r="O47" s="47"/>
      <c r="P47" s="30"/>
    </row>
    <row r="48" spans="1:16" s="44" customFormat="1" ht="33.75" x14ac:dyDescent="0.25">
      <c r="A48" s="1" t="s">
        <v>1</v>
      </c>
      <c r="B48" s="2" t="s">
        <v>2</v>
      </c>
      <c r="C48" s="3" t="s">
        <v>102</v>
      </c>
      <c r="D48" s="4" t="s">
        <v>4</v>
      </c>
      <c r="E48" s="3" t="s">
        <v>5</v>
      </c>
      <c r="F48" s="3" t="s">
        <v>6</v>
      </c>
      <c r="G48" s="3"/>
      <c r="H48" s="3" t="s">
        <v>318</v>
      </c>
      <c r="I48" s="36" t="s">
        <v>277</v>
      </c>
      <c r="J48" s="36"/>
      <c r="K48" s="37" t="s">
        <v>278</v>
      </c>
      <c r="L48" s="37" t="s">
        <v>266</v>
      </c>
      <c r="M48" s="37" t="s">
        <v>267</v>
      </c>
      <c r="N48" s="41" t="s">
        <v>274</v>
      </c>
      <c r="O48" s="37" t="s">
        <v>268</v>
      </c>
      <c r="P48" s="3" t="s">
        <v>282</v>
      </c>
    </row>
    <row r="49" spans="1:16" ht="27.75" customHeight="1" x14ac:dyDescent="0.25">
      <c r="A49" s="6">
        <v>5906564002342</v>
      </c>
      <c r="B49" s="7" t="s">
        <v>287</v>
      </c>
      <c r="C49" s="17">
        <v>199</v>
      </c>
      <c r="D49" s="9" t="s">
        <v>289</v>
      </c>
      <c r="E49" s="8">
        <v>5250.41</v>
      </c>
      <c r="F49" s="11">
        <f>E49*1.23</f>
        <v>6458.0042999999996</v>
      </c>
      <c r="G49" s="11"/>
      <c r="H49" s="20" t="s">
        <v>276</v>
      </c>
      <c r="I49" s="26">
        <v>59</v>
      </c>
      <c r="J49" s="14"/>
      <c r="K49" s="21">
        <v>1740</v>
      </c>
      <c r="L49" s="21">
        <v>700</v>
      </c>
      <c r="M49" s="21">
        <v>690</v>
      </c>
      <c r="N49" s="40">
        <v>117</v>
      </c>
      <c r="O49" s="22">
        <f t="shared" ref="O49:O50" si="13">K49*L49*M49/1000000000</f>
        <v>0.84041999999999994</v>
      </c>
      <c r="P49" s="21">
        <v>84191900</v>
      </c>
    </row>
    <row r="50" spans="1:16" ht="27.75" customHeight="1" x14ac:dyDescent="0.25">
      <c r="A50" s="6">
        <v>5906564002359</v>
      </c>
      <c r="B50" s="7" t="s">
        <v>286</v>
      </c>
      <c r="C50" s="17">
        <v>310</v>
      </c>
      <c r="D50" s="9" t="s">
        <v>290</v>
      </c>
      <c r="E50" s="8">
        <v>6269.11</v>
      </c>
      <c r="F50" s="11">
        <f>E50*1.23</f>
        <v>7711.0052999999998</v>
      </c>
      <c r="G50" s="11"/>
      <c r="H50" s="20" t="s">
        <v>276</v>
      </c>
      <c r="I50" s="26">
        <v>59</v>
      </c>
      <c r="J50" s="14"/>
      <c r="K50" s="21">
        <v>1760</v>
      </c>
      <c r="L50" s="21">
        <v>800</v>
      </c>
      <c r="M50" s="21">
        <v>750</v>
      </c>
      <c r="N50" s="40">
        <v>143</v>
      </c>
      <c r="O50" s="22">
        <f t="shared" si="13"/>
        <v>1.056</v>
      </c>
      <c r="P50" s="21">
        <v>84191900</v>
      </c>
    </row>
    <row r="51" spans="1:16" ht="27.75" customHeight="1" x14ac:dyDescent="0.25">
      <c r="A51" s="6">
        <v>5906564192401</v>
      </c>
      <c r="B51" s="7" t="s">
        <v>141</v>
      </c>
      <c r="C51" s="17">
        <v>305</v>
      </c>
      <c r="D51" s="9" t="s">
        <v>288</v>
      </c>
      <c r="E51" s="8">
        <v>8059.35</v>
      </c>
      <c r="F51" s="11">
        <f>E51*1.23</f>
        <v>9913.0005000000001</v>
      </c>
      <c r="G51" s="11"/>
      <c r="H51" s="20" t="s">
        <v>276</v>
      </c>
      <c r="I51" s="26">
        <v>61</v>
      </c>
      <c r="J51" s="14"/>
      <c r="K51" s="21">
        <v>1760</v>
      </c>
      <c r="L51" s="21">
        <v>800</v>
      </c>
      <c r="M51" s="21">
        <v>750</v>
      </c>
      <c r="N51" s="40">
        <v>181</v>
      </c>
      <c r="O51" s="22">
        <f>K51*L51*M51/1000000000</f>
        <v>1.056</v>
      </c>
      <c r="P51" s="21">
        <v>84191900</v>
      </c>
    </row>
    <row r="52" spans="1:16" ht="27.75" customHeight="1" x14ac:dyDescent="0.25">
      <c r="A52" s="6">
        <v>5906564220197</v>
      </c>
      <c r="B52" s="7" t="s">
        <v>340</v>
      </c>
      <c r="C52" s="17" t="s">
        <v>341</v>
      </c>
      <c r="D52" s="9" t="s">
        <v>342</v>
      </c>
      <c r="E52" s="8">
        <v>8821.14</v>
      </c>
      <c r="F52" s="11">
        <f>E52*1.23</f>
        <v>10850.002199999999</v>
      </c>
      <c r="G52" s="11"/>
      <c r="H52" s="20" t="s">
        <v>276</v>
      </c>
      <c r="I52" s="26">
        <v>56</v>
      </c>
      <c r="J52" s="14"/>
      <c r="K52" s="21">
        <v>1760</v>
      </c>
      <c r="L52" s="21">
        <v>800</v>
      </c>
      <c r="M52" s="21">
        <v>750</v>
      </c>
      <c r="N52" s="40">
        <v>168</v>
      </c>
      <c r="O52" s="22">
        <f>K52*L52*M52/1000000000</f>
        <v>1.056</v>
      </c>
      <c r="P52" s="21">
        <v>84191900</v>
      </c>
    </row>
    <row r="53" spans="1:16" ht="27.75" customHeight="1" x14ac:dyDescent="0.25">
      <c r="A53" s="12">
        <v>5906564191015</v>
      </c>
      <c r="B53" s="7" t="s">
        <v>119</v>
      </c>
      <c r="C53" s="17">
        <v>105</v>
      </c>
      <c r="D53" s="9" t="s">
        <v>120</v>
      </c>
      <c r="E53" s="8">
        <v>2540.65</v>
      </c>
      <c r="F53" s="11">
        <f t="shared" ref="F53:F58" si="14">E53*1.23</f>
        <v>3124.9994999999999</v>
      </c>
      <c r="G53" s="11"/>
      <c r="H53" s="20" t="s">
        <v>276</v>
      </c>
      <c r="I53" s="26">
        <v>39</v>
      </c>
      <c r="J53" s="14"/>
      <c r="K53" s="21">
        <v>1580</v>
      </c>
      <c r="L53" s="21">
        <v>680</v>
      </c>
      <c r="M53" s="21">
        <v>600</v>
      </c>
      <c r="N53" s="40">
        <v>56</v>
      </c>
      <c r="O53" s="22">
        <f t="shared" ref="O53:O58" si="15">K53*L53*M53/1000000000</f>
        <v>0.64463999999999999</v>
      </c>
      <c r="P53" s="21">
        <v>84191900</v>
      </c>
    </row>
    <row r="54" spans="1:16" ht="27.75" customHeight="1" x14ac:dyDescent="0.25">
      <c r="A54" s="12">
        <v>5906564191022</v>
      </c>
      <c r="B54" s="7" t="s">
        <v>121</v>
      </c>
      <c r="C54" s="17">
        <v>124</v>
      </c>
      <c r="D54" s="9" t="s">
        <v>122</v>
      </c>
      <c r="E54" s="8">
        <v>2705.69</v>
      </c>
      <c r="F54" s="11">
        <f t="shared" si="14"/>
        <v>3327.9987000000001</v>
      </c>
      <c r="G54" s="11"/>
      <c r="H54" s="20" t="s">
        <v>276</v>
      </c>
      <c r="I54" s="26">
        <v>43</v>
      </c>
      <c r="J54" s="14"/>
      <c r="K54" s="21">
        <v>1580</v>
      </c>
      <c r="L54" s="21">
        <v>680</v>
      </c>
      <c r="M54" s="21">
        <v>600</v>
      </c>
      <c r="N54" s="40">
        <v>67</v>
      </c>
      <c r="O54" s="22">
        <f t="shared" si="15"/>
        <v>0.64463999999999999</v>
      </c>
      <c r="P54" s="21">
        <v>84191900</v>
      </c>
    </row>
    <row r="55" spans="1:16" ht="27.75" customHeight="1" x14ac:dyDescent="0.25">
      <c r="A55" s="12">
        <v>5906564191039</v>
      </c>
      <c r="B55" s="7" t="s">
        <v>123</v>
      </c>
      <c r="C55" s="17">
        <v>134</v>
      </c>
      <c r="D55" s="9" t="s">
        <v>124</v>
      </c>
      <c r="E55" s="8">
        <v>2869.11</v>
      </c>
      <c r="F55" s="11">
        <f t="shared" si="14"/>
        <v>3529.0053000000003</v>
      </c>
      <c r="G55" s="11"/>
      <c r="H55" s="20" t="s">
        <v>276</v>
      </c>
      <c r="I55" s="26">
        <v>47</v>
      </c>
      <c r="J55" s="14"/>
      <c r="K55" s="21">
        <v>1580</v>
      </c>
      <c r="L55" s="21">
        <v>680</v>
      </c>
      <c r="M55" s="21">
        <v>600</v>
      </c>
      <c r="N55" s="40">
        <v>70</v>
      </c>
      <c r="O55" s="22">
        <f t="shared" si="15"/>
        <v>0.64463999999999999</v>
      </c>
      <c r="P55" s="21">
        <v>84191900</v>
      </c>
    </row>
    <row r="56" spans="1:16" ht="27.75" customHeight="1" x14ac:dyDescent="0.25">
      <c r="A56" s="12">
        <v>5906564191046</v>
      </c>
      <c r="B56" s="7" t="s">
        <v>125</v>
      </c>
      <c r="C56" s="17">
        <v>204</v>
      </c>
      <c r="D56" s="9" t="s">
        <v>126</v>
      </c>
      <c r="E56" s="8">
        <v>3843.9</v>
      </c>
      <c r="F56" s="11">
        <f t="shared" si="14"/>
        <v>4727.9970000000003</v>
      </c>
      <c r="G56" s="11"/>
      <c r="H56" s="27" t="s">
        <v>276</v>
      </c>
      <c r="I56" s="38">
        <v>59</v>
      </c>
      <c r="J56" s="14"/>
      <c r="K56" s="21">
        <v>1740</v>
      </c>
      <c r="L56" s="21">
        <v>700</v>
      </c>
      <c r="M56" s="21">
        <v>690</v>
      </c>
      <c r="N56" s="40">
        <v>97</v>
      </c>
      <c r="O56" s="22">
        <f t="shared" si="15"/>
        <v>0.84041999999999994</v>
      </c>
      <c r="P56" s="21">
        <v>84191900</v>
      </c>
    </row>
    <row r="57" spans="1:16" ht="27.75" customHeight="1" x14ac:dyDescent="0.25">
      <c r="A57" s="12">
        <v>5906564191053</v>
      </c>
      <c r="B57" s="7" t="s">
        <v>127</v>
      </c>
      <c r="C57" s="17">
        <v>250</v>
      </c>
      <c r="D57" s="9" t="s">
        <v>128</v>
      </c>
      <c r="E57" s="8">
        <v>4369.92</v>
      </c>
      <c r="F57" s="11">
        <f t="shared" si="14"/>
        <v>5375.0015999999996</v>
      </c>
      <c r="G57" s="11"/>
      <c r="H57" s="27" t="s">
        <v>275</v>
      </c>
      <c r="I57" s="38">
        <v>88</v>
      </c>
      <c r="J57" s="14"/>
      <c r="K57" s="21">
        <v>1530</v>
      </c>
      <c r="L57" s="21">
        <v>800</v>
      </c>
      <c r="M57" s="21">
        <v>750</v>
      </c>
      <c r="N57" s="40">
        <v>102</v>
      </c>
      <c r="O57" s="22">
        <f t="shared" si="15"/>
        <v>0.91800000000000004</v>
      </c>
      <c r="P57" s="21">
        <v>84191900</v>
      </c>
    </row>
    <row r="58" spans="1:16" ht="27.75" customHeight="1" x14ac:dyDescent="0.25">
      <c r="A58" s="12">
        <v>5906564191060</v>
      </c>
      <c r="B58" s="7" t="s">
        <v>129</v>
      </c>
      <c r="C58" s="17">
        <v>300</v>
      </c>
      <c r="D58" s="9" t="s">
        <v>130</v>
      </c>
      <c r="E58" s="8">
        <v>4873.17</v>
      </c>
      <c r="F58" s="11">
        <f t="shared" si="14"/>
        <v>5993.9991</v>
      </c>
      <c r="G58" s="11"/>
      <c r="H58" s="20" t="s">
        <v>275</v>
      </c>
      <c r="I58" s="26">
        <v>94</v>
      </c>
      <c r="J58" s="14"/>
      <c r="K58" s="21">
        <v>1760</v>
      </c>
      <c r="L58" s="21">
        <v>800</v>
      </c>
      <c r="M58" s="21">
        <v>750</v>
      </c>
      <c r="N58" s="40">
        <v>115</v>
      </c>
      <c r="O58" s="22">
        <f t="shared" si="15"/>
        <v>1.056</v>
      </c>
      <c r="P58" s="21">
        <v>84191900</v>
      </c>
    </row>
    <row r="59" spans="1:16" ht="27.75" customHeight="1" x14ac:dyDescent="0.25">
      <c r="A59" s="6">
        <v>5906564191466</v>
      </c>
      <c r="B59" s="7" t="s">
        <v>131</v>
      </c>
      <c r="C59" s="17">
        <v>465</v>
      </c>
      <c r="D59" s="9" t="s">
        <v>132</v>
      </c>
      <c r="E59" s="8">
        <v>7513.82</v>
      </c>
      <c r="F59" s="11">
        <f t="shared" ref="F59" si="16">E59*1.23</f>
        <v>9241.998599999999</v>
      </c>
      <c r="G59" s="11"/>
      <c r="H59" s="20" t="s">
        <v>275</v>
      </c>
      <c r="I59" s="26">
        <v>82</v>
      </c>
      <c r="J59" s="14"/>
      <c r="K59" s="21">
        <v>1950</v>
      </c>
      <c r="L59" s="21">
        <v>900</v>
      </c>
      <c r="M59" s="21">
        <v>900</v>
      </c>
      <c r="N59" s="40">
        <v>180</v>
      </c>
      <c r="O59" s="22">
        <f t="shared" ref="O59" si="17">K59*L59*M59/1000000000</f>
        <v>1.5794999999999999</v>
      </c>
      <c r="P59" s="21">
        <v>84191900</v>
      </c>
    </row>
    <row r="60" spans="1:16" ht="27.75" customHeight="1" x14ac:dyDescent="0.25">
      <c r="A60" s="6">
        <v>5906564134500</v>
      </c>
      <c r="B60" s="7" t="s">
        <v>103</v>
      </c>
      <c r="C60" s="17">
        <v>97</v>
      </c>
      <c r="D60" s="9" t="s">
        <v>104</v>
      </c>
      <c r="E60" s="8">
        <v>3123.58</v>
      </c>
      <c r="F60" s="11">
        <f t="shared" ref="F60" si="18">E60*1.23</f>
        <v>3842.0034000000001</v>
      </c>
      <c r="G60" s="11"/>
      <c r="H60" s="20" t="s">
        <v>270</v>
      </c>
      <c r="I60" s="26">
        <v>33.299999999999997</v>
      </c>
      <c r="J60" s="46"/>
      <c r="K60" s="31">
        <v>1100</v>
      </c>
      <c r="L60" s="31">
        <v>700</v>
      </c>
      <c r="M60" s="31">
        <v>690</v>
      </c>
      <c r="N60" s="40">
        <v>70</v>
      </c>
      <c r="O60" s="22">
        <f t="shared" ref="O60:O62" si="19">K60*L60*M60/1000000000</f>
        <v>0.53129999999999999</v>
      </c>
      <c r="P60" s="21">
        <v>84191900</v>
      </c>
    </row>
    <row r="61" spans="1:16" ht="27.75" customHeight="1" x14ac:dyDescent="0.25">
      <c r="A61" s="12">
        <v>5906564132797</v>
      </c>
      <c r="B61" s="7" t="s">
        <v>105</v>
      </c>
      <c r="C61" s="17">
        <v>111</v>
      </c>
      <c r="D61" s="9" t="s">
        <v>106</v>
      </c>
      <c r="E61" s="8">
        <v>3404.88</v>
      </c>
      <c r="F61" s="11">
        <f>E61*1.23</f>
        <v>4188.0024000000003</v>
      </c>
      <c r="G61" s="11"/>
      <c r="H61" s="20" t="s">
        <v>270</v>
      </c>
      <c r="I61" s="26">
        <v>36</v>
      </c>
      <c r="J61" s="46"/>
      <c r="K61" s="21">
        <v>1200</v>
      </c>
      <c r="L61" s="21">
        <v>700</v>
      </c>
      <c r="M61" s="21">
        <v>690</v>
      </c>
      <c r="N61" s="40">
        <v>80</v>
      </c>
      <c r="O61" s="22">
        <f t="shared" si="19"/>
        <v>0.5796</v>
      </c>
      <c r="P61" s="21">
        <v>84191900</v>
      </c>
    </row>
    <row r="62" spans="1:16" ht="27.75" customHeight="1" x14ac:dyDescent="0.25">
      <c r="A62" s="12">
        <v>5906564132810</v>
      </c>
      <c r="B62" s="7" t="s">
        <v>107</v>
      </c>
      <c r="C62" s="17">
        <v>134</v>
      </c>
      <c r="D62" s="9" t="s">
        <v>108</v>
      </c>
      <c r="E62" s="8">
        <v>3618.7</v>
      </c>
      <c r="F62" s="11">
        <f>E62*1.23</f>
        <v>4451.0009999999993</v>
      </c>
      <c r="G62" s="11"/>
      <c r="H62" s="20" t="s">
        <v>270</v>
      </c>
      <c r="I62" s="26">
        <v>38</v>
      </c>
      <c r="J62" s="46"/>
      <c r="K62" s="21">
        <v>1300</v>
      </c>
      <c r="L62" s="21">
        <v>700</v>
      </c>
      <c r="M62" s="21">
        <v>690</v>
      </c>
      <c r="N62" s="40">
        <v>87</v>
      </c>
      <c r="O62" s="22">
        <f t="shared" si="19"/>
        <v>0.62790000000000001</v>
      </c>
      <c r="P62" s="21">
        <v>84191900</v>
      </c>
    </row>
    <row r="63" spans="1:16" ht="27.75" customHeight="1" x14ac:dyDescent="0.25">
      <c r="A63" s="12">
        <v>5906564191114</v>
      </c>
      <c r="B63" s="7" t="s">
        <v>133</v>
      </c>
      <c r="C63" s="17">
        <v>204</v>
      </c>
      <c r="D63" s="9" t="s">
        <v>134</v>
      </c>
      <c r="E63" s="8">
        <v>5291.06</v>
      </c>
      <c r="F63" s="11">
        <f t="shared" ref="F63:F65" si="20">E63*1.23</f>
        <v>6508.0038000000004</v>
      </c>
      <c r="G63" s="11"/>
      <c r="H63" s="20" t="s">
        <v>276</v>
      </c>
      <c r="I63" s="26">
        <v>59</v>
      </c>
      <c r="J63" s="46"/>
      <c r="K63" s="21">
        <v>1740</v>
      </c>
      <c r="L63" s="21">
        <v>700</v>
      </c>
      <c r="M63" s="21">
        <v>690</v>
      </c>
      <c r="N63" s="40">
        <v>112</v>
      </c>
      <c r="O63" s="22">
        <f t="shared" ref="O63:O65" si="21">K63*L63*M63/1000000000</f>
        <v>0.84041999999999994</v>
      </c>
      <c r="P63" s="21">
        <v>84191900</v>
      </c>
    </row>
    <row r="64" spans="1:16" ht="27.75" customHeight="1" x14ac:dyDescent="0.25">
      <c r="A64" s="12">
        <v>5906564191121</v>
      </c>
      <c r="B64" s="7" t="s">
        <v>135</v>
      </c>
      <c r="C64" s="17">
        <v>246</v>
      </c>
      <c r="D64" s="9" t="s">
        <v>136</v>
      </c>
      <c r="E64" s="8">
        <v>5558.54</v>
      </c>
      <c r="F64" s="11">
        <f t="shared" si="20"/>
        <v>6837.0042000000003</v>
      </c>
      <c r="G64" s="11"/>
      <c r="H64" s="20" t="s">
        <v>275</v>
      </c>
      <c r="I64" s="26">
        <v>90</v>
      </c>
      <c r="J64" s="46"/>
      <c r="K64" s="21">
        <v>1530</v>
      </c>
      <c r="L64" s="21">
        <v>800</v>
      </c>
      <c r="M64" s="21">
        <v>750</v>
      </c>
      <c r="N64" s="40">
        <v>114</v>
      </c>
      <c r="O64" s="22">
        <f t="shared" si="21"/>
        <v>0.91800000000000004</v>
      </c>
      <c r="P64" s="21">
        <v>84191900</v>
      </c>
    </row>
    <row r="65" spans="1:16" ht="27.75" customHeight="1" x14ac:dyDescent="0.25">
      <c r="A65" s="12">
        <v>5906564191138</v>
      </c>
      <c r="B65" s="7" t="s">
        <v>137</v>
      </c>
      <c r="C65" s="17">
        <v>296</v>
      </c>
      <c r="D65" s="9" t="s">
        <v>138</v>
      </c>
      <c r="E65" s="8">
        <v>5871.55</v>
      </c>
      <c r="F65" s="11">
        <f t="shared" si="20"/>
        <v>7222.0065000000004</v>
      </c>
      <c r="G65" s="11"/>
      <c r="H65" s="20" t="s">
        <v>275</v>
      </c>
      <c r="I65" s="26">
        <v>96</v>
      </c>
      <c r="J65" s="46"/>
      <c r="K65" s="21">
        <v>1760</v>
      </c>
      <c r="L65" s="21">
        <v>800</v>
      </c>
      <c r="M65" s="21">
        <v>750</v>
      </c>
      <c r="N65" s="40">
        <v>130</v>
      </c>
      <c r="O65" s="22">
        <f t="shared" si="21"/>
        <v>1.056</v>
      </c>
      <c r="P65" s="21">
        <v>84191900</v>
      </c>
    </row>
    <row r="66" spans="1:16" ht="27.75" customHeight="1" x14ac:dyDescent="0.25">
      <c r="A66" s="6">
        <v>5906564191176</v>
      </c>
      <c r="B66" s="7" t="s">
        <v>139</v>
      </c>
      <c r="C66" s="17">
        <v>455</v>
      </c>
      <c r="D66" s="9" t="s">
        <v>140</v>
      </c>
      <c r="E66" s="8">
        <v>8904.07</v>
      </c>
      <c r="F66" s="11">
        <f t="shared" ref="F66" si="22">E66*1.23</f>
        <v>10952.006099999999</v>
      </c>
      <c r="G66" s="11"/>
      <c r="H66" s="20" t="s">
        <v>275</v>
      </c>
      <c r="I66" s="26">
        <v>84</v>
      </c>
      <c r="J66" s="46"/>
      <c r="K66" s="28">
        <v>1950</v>
      </c>
      <c r="L66" s="21">
        <v>900</v>
      </c>
      <c r="M66" s="21">
        <v>900</v>
      </c>
      <c r="N66" s="40">
        <v>197</v>
      </c>
      <c r="O66" s="22">
        <f t="shared" ref="O66" si="23">K66*L66*M66/1000000000</f>
        <v>1.5794999999999999</v>
      </c>
      <c r="P66" s="21">
        <v>84191900</v>
      </c>
    </row>
    <row r="67" spans="1:16" ht="27.75" customHeight="1" x14ac:dyDescent="0.25">
      <c r="A67" s="12">
        <v>5906564191350</v>
      </c>
      <c r="B67" s="7" t="s">
        <v>109</v>
      </c>
      <c r="C67" s="17">
        <v>140</v>
      </c>
      <c r="D67" s="9" t="s">
        <v>110</v>
      </c>
      <c r="E67" s="8">
        <v>2376.42</v>
      </c>
      <c r="F67" s="11">
        <f t="shared" ref="F67:F70" si="24">E67*1.23</f>
        <v>2922.9965999999999</v>
      </c>
      <c r="G67" s="11"/>
      <c r="H67" s="20" t="s">
        <v>275</v>
      </c>
      <c r="I67" s="26">
        <v>65</v>
      </c>
      <c r="J67" s="46"/>
      <c r="K67" s="21">
        <v>1580</v>
      </c>
      <c r="L67" s="21">
        <v>680</v>
      </c>
      <c r="M67" s="21">
        <v>600</v>
      </c>
      <c r="N67" s="40">
        <v>55</v>
      </c>
      <c r="O67" s="22">
        <f t="shared" ref="O67:O70" si="25">K67*L67*M67/1000000000</f>
        <v>0.64463999999999999</v>
      </c>
      <c r="P67" s="21">
        <v>84191900</v>
      </c>
    </row>
    <row r="68" spans="1:16" ht="27.75" customHeight="1" x14ac:dyDescent="0.25">
      <c r="A68" s="12">
        <v>5906564191312</v>
      </c>
      <c r="B68" s="7" t="s">
        <v>111</v>
      </c>
      <c r="C68" s="17">
        <v>210</v>
      </c>
      <c r="D68" s="9" t="s">
        <v>112</v>
      </c>
      <c r="E68" s="8">
        <v>3329.27</v>
      </c>
      <c r="F68" s="11">
        <f t="shared" si="24"/>
        <v>4095.0020999999997</v>
      </c>
      <c r="G68" s="11"/>
      <c r="H68" s="20" t="s">
        <v>276</v>
      </c>
      <c r="I68" s="26">
        <v>59</v>
      </c>
      <c r="J68" s="46"/>
      <c r="K68" s="21">
        <v>1740</v>
      </c>
      <c r="L68" s="21">
        <v>700</v>
      </c>
      <c r="M68" s="21">
        <v>690</v>
      </c>
      <c r="N68" s="40">
        <v>75</v>
      </c>
      <c r="O68" s="22">
        <f t="shared" si="25"/>
        <v>0.84041999999999994</v>
      </c>
      <c r="P68" s="21">
        <v>84191900</v>
      </c>
    </row>
    <row r="69" spans="1:16" ht="27.75" customHeight="1" x14ac:dyDescent="0.25">
      <c r="A69" s="12">
        <v>5906564191329</v>
      </c>
      <c r="B69" s="7" t="s">
        <v>113</v>
      </c>
      <c r="C69" s="17">
        <v>255</v>
      </c>
      <c r="D69" s="9" t="s">
        <v>114</v>
      </c>
      <c r="E69" s="8">
        <v>3931.71</v>
      </c>
      <c r="F69" s="11">
        <f t="shared" si="24"/>
        <v>4836.0033000000003</v>
      </c>
      <c r="G69" s="11"/>
      <c r="H69" s="11" t="s">
        <v>275</v>
      </c>
      <c r="I69" s="26">
        <v>85</v>
      </c>
      <c r="J69" s="46"/>
      <c r="K69" s="21">
        <v>1530</v>
      </c>
      <c r="L69" s="21">
        <v>800</v>
      </c>
      <c r="M69" s="21">
        <v>750</v>
      </c>
      <c r="N69" s="40">
        <v>77</v>
      </c>
      <c r="O69" s="22">
        <f t="shared" si="25"/>
        <v>0.91800000000000004</v>
      </c>
      <c r="P69" s="21">
        <v>84191900</v>
      </c>
    </row>
    <row r="70" spans="1:16" ht="27.75" customHeight="1" x14ac:dyDescent="0.25">
      <c r="A70" s="12">
        <v>5906564191336</v>
      </c>
      <c r="B70" s="7" t="s">
        <v>115</v>
      </c>
      <c r="C70" s="17">
        <v>305</v>
      </c>
      <c r="D70" s="9" t="s">
        <v>116</v>
      </c>
      <c r="E70" s="8">
        <v>4183.74</v>
      </c>
      <c r="F70" s="11">
        <f t="shared" si="24"/>
        <v>5146.0001999999995</v>
      </c>
      <c r="G70" s="11"/>
      <c r="H70" s="11" t="s">
        <v>275</v>
      </c>
      <c r="I70" s="26">
        <v>92</v>
      </c>
      <c r="J70" s="46"/>
      <c r="K70" s="21">
        <v>1760</v>
      </c>
      <c r="L70" s="21">
        <v>800</v>
      </c>
      <c r="M70" s="21">
        <v>750</v>
      </c>
      <c r="N70" s="40">
        <v>86</v>
      </c>
      <c r="O70" s="22">
        <f t="shared" si="25"/>
        <v>1.056</v>
      </c>
      <c r="P70" s="21">
        <v>84191900</v>
      </c>
    </row>
    <row r="71" spans="1:16" ht="27.75" customHeight="1" x14ac:dyDescent="0.25">
      <c r="A71" s="6">
        <v>5906564192272</v>
      </c>
      <c r="B71" s="7" t="s">
        <v>117</v>
      </c>
      <c r="C71" s="17">
        <v>485</v>
      </c>
      <c r="D71" s="9" t="s">
        <v>118</v>
      </c>
      <c r="E71" s="8">
        <v>7021.14</v>
      </c>
      <c r="F71" s="11">
        <f t="shared" ref="F71" si="26">E71*1.23</f>
        <v>8636.0022000000008</v>
      </c>
      <c r="G71" s="11"/>
      <c r="H71" s="11" t="s">
        <v>275</v>
      </c>
      <c r="I71" s="26">
        <v>83</v>
      </c>
      <c r="J71" s="46"/>
      <c r="K71" s="21">
        <v>1950</v>
      </c>
      <c r="L71" s="21">
        <v>1200</v>
      </c>
      <c r="M71" s="21">
        <v>800</v>
      </c>
      <c r="N71" s="40">
        <v>145</v>
      </c>
      <c r="O71" s="22">
        <f>K71*L71*M71/1000000000</f>
        <v>1.8720000000000001</v>
      </c>
      <c r="P71" s="21">
        <v>84191900</v>
      </c>
    </row>
    <row r="72" spans="1:16" ht="27.75" customHeight="1" x14ac:dyDescent="0.25">
      <c r="A72" s="6">
        <v>5906564001529</v>
      </c>
      <c r="B72" s="7" t="s">
        <v>142</v>
      </c>
      <c r="C72" s="17">
        <v>104</v>
      </c>
      <c r="D72" s="9" t="s">
        <v>143</v>
      </c>
      <c r="E72" s="8">
        <v>2139.0300000000002</v>
      </c>
      <c r="F72" s="11">
        <f>E72*1.23</f>
        <v>2631.0069000000003</v>
      </c>
      <c r="G72" s="11"/>
      <c r="H72" s="20" t="s">
        <v>270</v>
      </c>
      <c r="I72" s="26">
        <v>33.299999999999997</v>
      </c>
      <c r="J72" s="46"/>
      <c r="K72" s="21">
        <v>1580</v>
      </c>
      <c r="L72" s="21">
        <v>680</v>
      </c>
      <c r="M72" s="21">
        <v>680</v>
      </c>
      <c r="N72" s="40">
        <v>49</v>
      </c>
      <c r="O72" s="22">
        <f t="shared" ref="O72" si="27">K72*L72*M72/1000000000</f>
        <v>0.73059200000000002</v>
      </c>
      <c r="P72" s="21">
        <v>84191900</v>
      </c>
    </row>
    <row r="73" spans="1:16" ht="27.75" customHeight="1" x14ac:dyDescent="0.25">
      <c r="A73" s="12">
        <v>5906564132865</v>
      </c>
      <c r="B73" s="7" t="s">
        <v>144</v>
      </c>
      <c r="C73" s="17">
        <v>210</v>
      </c>
      <c r="D73" s="9" t="s">
        <v>145</v>
      </c>
      <c r="E73" s="8">
        <v>3012.2</v>
      </c>
      <c r="F73" s="11">
        <f>E73*1.23</f>
        <v>3705.0059999999999</v>
      </c>
      <c r="G73" s="11"/>
      <c r="H73" s="20" t="s">
        <v>276</v>
      </c>
      <c r="I73" s="26">
        <v>59</v>
      </c>
      <c r="J73" s="46"/>
      <c r="K73" s="21">
        <v>1740</v>
      </c>
      <c r="L73" s="21">
        <v>700</v>
      </c>
      <c r="M73" s="21">
        <v>690</v>
      </c>
      <c r="N73" s="40">
        <v>75</v>
      </c>
      <c r="O73" s="22">
        <f t="shared" ref="O73:O78" si="28">K73*L73*M73/1000000000</f>
        <v>0.84041999999999994</v>
      </c>
      <c r="P73" s="21">
        <v>84191900</v>
      </c>
    </row>
    <row r="74" spans="1:16" ht="27.75" customHeight="1" x14ac:dyDescent="0.25">
      <c r="A74" s="6">
        <v>5906564191800</v>
      </c>
      <c r="B74" s="7" t="s">
        <v>146</v>
      </c>
      <c r="C74" s="17">
        <v>307</v>
      </c>
      <c r="D74" s="9" t="s">
        <v>147</v>
      </c>
      <c r="E74" s="8">
        <v>3417.07</v>
      </c>
      <c r="F74" s="11">
        <f t="shared" ref="F74" si="29">E74*1.23</f>
        <v>4202.9961000000003</v>
      </c>
      <c r="G74" s="11"/>
      <c r="H74" s="20" t="s">
        <v>275</v>
      </c>
      <c r="I74" s="26">
        <v>92</v>
      </c>
      <c r="J74" s="46"/>
      <c r="K74" s="21">
        <v>1760</v>
      </c>
      <c r="L74" s="21">
        <v>800</v>
      </c>
      <c r="M74" s="21">
        <v>750</v>
      </c>
      <c r="N74" s="40">
        <v>87</v>
      </c>
      <c r="O74" s="22">
        <f t="shared" si="28"/>
        <v>1.056</v>
      </c>
      <c r="P74" s="21">
        <v>84191900</v>
      </c>
    </row>
    <row r="75" spans="1:16" ht="27.75" customHeight="1" x14ac:dyDescent="0.25">
      <c r="A75" s="6">
        <v>5906564192302</v>
      </c>
      <c r="B75" s="7" t="s">
        <v>148</v>
      </c>
      <c r="C75" s="17">
        <v>485</v>
      </c>
      <c r="D75" s="9" t="s">
        <v>149</v>
      </c>
      <c r="E75" s="8">
        <v>4774.8</v>
      </c>
      <c r="F75" s="11">
        <f>E75*1.23</f>
        <v>5873.0039999999999</v>
      </c>
      <c r="G75" s="11"/>
      <c r="H75" s="27" t="s">
        <v>275</v>
      </c>
      <c r="I75" s="26">
        <v>83</v>
      </c>
      <c r="J75" s="46"/>
      <c r="K75" s="21">
        <v>1950</v>
      </c>
      <c r="L75" s="21">
        <v>900</v>
      </c>
      <c r="M75" s="21">
        <v>900</v>
      </c>
      <c r="N75" s="40">
        <v>145</v>
      </c>
      <c r="O75" s="22">
        <f t="shared" si="28"/>
        <v>1.5794999999999999</v>
      </c>
      <c r="P75" s="21">
        <v>84191900</v>
      </c>
    </row>
    <row r="76" spans="1:16" ht="27.75" customHeight="1" x14ac:dyDescent="0.25">
      <c r="A76" s="6">
        <v>5906564132872</v>
      </c>
      <c r="B76" s="7" t="s">
        <v>150</v>
      </c>
      <c r="C76" s="17">
        <v>204</v>
      </c>
      <c r="D76" s="9" t="s">
        <v>151</v>
      </c>
      <c r="E76" s="8">
        <v>3482.93</v>
      </c>
      <c r="F76" s="11">
        <f>E76*1.23</f>
        <v>4284.0038999999997</v>
      </c>
      <c r="G76" s="11"/>
      <c r="H76" s="20" t="s">
        <v>276</v>
      </c>
      <c r="I76" s="26">
        <v>59</v>
      </c>
      <c r="J76" s="46"/>
      <c r="K76" s="21">
        <v>1740</v>
      </c>
      <c r="L76" s="21">
        <v>700</v>
      </c>
      <c r="M76" s="21">
        <v>690</v>
      </c>
      <c r="N76" s="40">
        <v>97</v>
      </c>
      <c r="O76" s="22">
        <f t="shared" si="28"/>
        <v>0.84041999999999994</v>
      </c>
      <c r="P76" s="21">
        <v>84191900</v>
      </c>
    </row>
    <row r="77" spans="1:16" ht="27.75" customHeight="1" x14ac:dyDescent="0.25">
      <c r="A77" s="6">
        <v>5906564191824</v>
      </c>
      <c r="B77" s="7" t="s">
        <v>152</v>
      </c>
      <c r="C77" s="17">
        <v>300</v>
      </c>
      <c r="D77" s="9" t="s">
        <v>153</v>
      </c>
      <c r="E77" s="8">
        <v>3986.99</v>
      </c>
      <c r="F77" s="11">
        <f t="shared" ref="F77" si="30">E77*1.23</f>
        <v>4903.9976999999999</v>
      </c>
      <c r="G77" s="11"/>
      <c r="H77" s="20" t="s">
        <v>275</v>
      </c>
      <c r="I77" s="26">
        <v>96</v>
      </c>
      <c r="J77" s="46"/>
      <c r="K77" s="21">
        <v>1760</v>
      </c>
      <c r="L77" s="21">
        <v>800</v>
      </c>
      <c r="M77" s="21">
        <v>750</v>
      </c>
      <c r="N77" s="40">
        <v>116</v>
      </c>
      <c r="O77" s="22">
        <f t="shared" si="28"/>
        <v>1.056</v>
      </c>
      <c r="P77" s="21">
        <v>84191900</v>
      </c>
    </row>
    <row r="78" spans="1:16" ht="27.75" customHeight="1" x14ac:dyDescent="0.25">
      <c r="A78" s="6">
        <v>5906564192319</v>
      </c>
      <c r="B78" s="7" t="s">
        <v>154</v>
      </c>
      <c r="C78" s="17">
        <v>465</v>
      </c>
      <c r="D78" s="9" t="s">
        <v>155</v>
      </c>
      <c r="E78" s="8">
        <v>5739.03</v>
      </c>
      <c r="F78" s="11">
        <f t="shared" ref="F78" si="31">E78*1.23</f>
        <v>7059.0068999999994</v>
      </c>
      <c r="G78" s="11"/>
      <c r="H78" s="27" t="s">
        <v>275</v>
      </c>
      <c r="I78" s="26">
        <v>82</v>
      </c>
      <c r="J78" s="46"/>
      <c r="K78" s="21">
        <v>1950</v>
      </c>
      <c r="L78" s="21">
        <v>900</v>
      </c>
      <c r="M78" s="21">
        <v>900</v>
      </c>
      <c r="N78" s="40">
        <v>183</v>
      </c>
      <c r="O78" s="22">
        <f t="shared" si="28"/>
        <v>1.5794999999999999</v>
      </c>
      <c r="P78" s="21">
        <v>84191900</v>
      </c>
    </row>
    <row r="79" spans="1:16" ht="27.75" customHeight="1" x14ac:dyDescent="0.25">
      <c r="A79" s="6">
        <v>5906564190421</v>
      </c>
      <c r="B79" s="7" t="s">
        <v>164</v>
      </c>
      <c r="C79" s="17">
        <v>109</v>
      </c>
      <c r="D79" s="9" t="s">
        <v>165</v>
      </c>
      <c r="E79" s="8">
        <v>1856.1</v>
      </c>
      <c r="F79" s="11">
        <f>E79*1.23</f>
        <v>2283.0029999999997</v>
      </c>
      <c r="G79" s="11"/>
      <c r="H79" s="20" t="s">
        <v>275</v>
      </c>
      <c r="I79" s="26">
        <v>56</v>
      </c>
      <c r="J79" s="46"/>
      <c r="K79" s="21">
        <v>1080</v>
      </c>
      <c r="L79" s="21">
        <v>510</v>
      </c>
      <c r="M79" s="21">
        <v>510</v>
      </c>
      <c r="N79" s="40">
        <v>32.5</v>
      </c>
      <c r="O79" s="22">
        <f t="shared" ref="O79:O85" si="32">K79*L79*M79/1000000000</f>
        <v>0.28090799999999999</v>
      </c>
      <c r="P79" s="21">
        <v>84191900</v>
      </c>
    </row>
    <row r="80" spans="1:16" ht="27.75" customHeight="1" x14ac:dyDescent="0.25">
      <c r="A80" s="6">
        <v>5906564190438</v>
      </c>
      <c r="B80" s="7" t="s">
        <v>166</v>
      </c>
      <c r="C80" s="17">
        <v>130</v>
      </c>
      <c r="D80" s="9" t="s">
        <v>167</v>
      </c>
      <c r="E80" s="8">
        <v>1978.05</v>
      </c>
      <c r="F80" s="11">
        <f>E80*1.23</f>
        <v>2433.0014999999999</v>
      </c>
      <c r="G80" s="11"/>
      <c r="H80" s="20" t="s">
        <v>275</v>
      </c>
      <c r="I80" s="26">
        <v>65</v>
      </c>
      <c r="J80" s="46"/>
      <c r="K80" s="21">
        <v>1250</v>
      </c>
      <c r="L80" s="21">
        <v>510</v>
      </c>
      <c r="M80" s="21">
        <v>510</v>
      </c>
      <c r="N80" s="40">
        <v>38</v>
      </c>
      <c r="O80" s="22">
        <f t="shared" si="32"/>
        <v>0.325125</v>
      </c>
      <c r="P80" s="21">
        <v>84191900</v>
      </c>
    </row>
    <row r="81" spans="1:16" ht="27.75" customHeight="1" x14ac:dyDescent="0.25">
      <c r="A81" s="6">
        <v>5906564190445</v>
      </c>
      <c r="B81" s="7" t="s">
        <v>168</v>
      </c>
      <c r="C81" s="17">
        <v>140</v>
      </c>
      <c r="D81" s="9" t="s">
        <v>169</v>
      </c>
      <c r="E81" s="8">
        <v>2099.19</v>
      </c>
      <c r="F81" s="11">
        <f>E81*1.23</f>
        <v>2582.0037000000002</v>
      </c>
      <c r="G81" s="11"/>
      <c r="H81" s="20" t="s">
        <v>275</v>
      </c>
      <c r="I81" s="26">
        <v>69</v>
      </c>
      <c r="J81" s="46"/>
      <c r="K81" s="21">
        <v>1320</v>
      </c>
      <c r="L81" s="21">
        <v>510</v>
      </c>
      <c r="M81" s="21">
        <v>510</v>
      </c>
      <c r="N81" s="40">
        <v>40.5</v>
      </c>
      <c r="O81" s="22">
        <f t="shared" si="32"/>
        <v>0.34333200000000003</v>
      </c>
      <c r="P81" s="21">
        <v>84191900</v>
      </c>
    </row>
    <row r="82" spans="1:16" ht="27.75" customHeight="1" x14ac:dyDescent="0.25">
      <c r="A82" s="6">
        <v>5906564190216</v>
      </c>
      <c r="B82" s="7" t="s">
        <v>156</v>
      </c>
      <c r="C82" s="17">
        <v>84</v>
      </c>
      <c r="D82" s="9" t="s">
        <v>157</v>
      </c>
      <c r="E82" s="8">
        <v>1581.3</v>
      </c>
      <c r="F82" s="11">
        <f t="shared" ref="F82:F90" si="33">E82*1.23</f>
        <v>1944.999</v>
      </c>
      <c r="G82" s="11"/>
      <c r="H82" s="20" t="s">
        <v>275</v>
      </c>
      <c r="I82" s="26">
        <v>56</v>
      </c>
      <c r="J82" s="46"/>
      <c r="K82" s="21">
        <v>920</v>
      </c>
      <c r="L82" s="21">
        <v>490</v>
      </c>
      <c r="M82" s="21">
        <v>490</v>
      </c>
      <c r="N82" s="40">
        <v>27.5</v>
      </c>
      <c r="O82" s="22">
        <f t="shared" si="32"/>
        <v>0.22089200000000001</v>
      </c>
      <c r="P82" s="21">
        <v>84191900</v>
      </c>
    </row>
    <row r="83" spans="1:16" ht="27.75" customHeight="1" x14ac:dyDescent="0.25">
      <c r="A83" s="6">
        <v>5906564190223</v>
      </c>
      <c r="B83" s="7" t="s">
        <v>158</v>
      </c>
      <c r="C83" s="17">
        <v>107</v>
      </c>
      <c r="D83" s="9" t="s">
        <v>159</v>
      </c>
      <c r="E83" s="8">
        <v>1658.54</v>
      </c>
      <c r="F83" s="11">
        <f t="shared" si="33"/>
        <v>2040.0041999999999</v>
      </c>
      <c r="G83" s="11"/>
      <c r="H83" s="20" t="s">
        <v>275</v>
      </c>
      <c r="I83" s="26">
        <v>64</v>
      </c>
      <c r="J83" s="46"/>
      <c r="K83" s="21">
        <v>1125</v>
      </c>
      <c r="L83" s="21">
        <v>490</v>
      </c>
      <c r="M83" s="21">
        <v>490</v>
      </c>
      <c r="N83" s="40">
        <v>32</v>
      </c>
      <c r="O83" s="22">
        <f t="shared" si="32"/>
        <v>0.27011249999999998</v>
      </c>
      <c r="P83" s="21">
        <v>84191900</v>
      </c>
    </row>
    <row r="84" spans="1:16" ht="27.75" customHeight="1" x14ac:dyDescent="0.25">
      <c r="A84" s="6">
        <v>5906564190230</v>
      </c>
      <c r="B84" s="7" t="s">
        <v>160</v>
      </c>
      <c r="C84" s="17">
        <v>127</v>
      </c>
      <c r="D84" s="9" t="s">
        <v>161</v>
      </c>
      <c r="E84" s="8">
        <v>1828.46</v>
      </c>
      <c r="F84" s="11">
        <f t="shared" si="33"/>
        <v>2249.0057999999999</v>
      </c>
      <c r="G84" s="11"/>
      <c r="H84" s="20" t="s">
        <v>275</v>
      </c>
      <c r="I84" s="26">
        <v>66</v>
      </c>
      <c r="J84" s="46"/>
      <c r="K84" s="21">
        <v>1295</v>
      </c>
      <c r="L84" s="21">
        <v>490</v>
      </c>
      <c r="M84" s="21">
        <v>490</v>
      </c>
      <c r="N84" s="40">
        <v>37</v>
      </c>
      <c r="O84" s="22">
        <f t="shared" si="32"/>
        <v>0.31092950000000003</v>
      </c>
      <c r="P84" s="21">
        <v>84191900</v>
      </c>
    </row>
    <row r="85" spans="1:16" ht="27.75" customHeight="1" x14ac:dyDescent="0.25">
      <c r="A85" s="6">
        <v>5906564190247</v>
      </c>
      <c r="B85" s="7" t="s">
        <v>162</v>
      </c>
      <c r="C85" s="17">
        <v>138</v>
      </c>
      <c r="D85" s="9" t="s">
        <v>163</v>
      </c>
      <c r="E85" s="8">
        <v>1945.53</v>
      </c>
      <c r="F85" s="11">
        <f t="shared" si="33"/>
        <v>2393.0018999999998</v>
      </c>
      <c r="G85" s="11"/>
      <c r="H85" s="20" t="s">
        <v>275</v>
      </c>
      <c r="I85" s="26">
        <v>73</v>
      </c>
      <c r="J85" s="46"/>
      <c r="K85" s="21">
        <v>1365</v>
      </c>
      <c r="L85" s="21">
        <v>490</v>
      </c>
      <c r="M85" s="21">
        <v>490</v>
      </c>
      <c r="N85" s="40">
        <v>40</v>
      </c>
      <c r="O85" s="22">
        <f t="shared" si="32"/>
        <v>0.32773649999999999</v>
      </c>
      <c r="P85" s="21">
        <v>84191900</v>
      </c>
    </row>
    <row r="86" spans="1:16" ht="27.75" customHeight="1" x14ac:dyDescent="0.25">
      <c r="A86" s="6">
        <v>5906564191619</v>
      </c>
      <c r="B86" s="2" t="s">
        <v>170</v>
      </c>
      <c r="C86" s="5"/>
      <c r="D86" s="16" t="s">
        <v>171</v>
      </c>
      <c r="E86" s="8">
        <v>117.89</v>
      </c>
      <c r="F86" s="11">
        <f t="shared" si="33"/>
        <v>145.00469999999999</v>
      </c>
      <c r="G86" s="11"/>
      <c r="H86" s="35"/>
      <c r="I86" s="35"/>
      <c r="J86" s="46"/>
      <c r="K86" s="35"/>
      <c r="L86" s="35"/>
      <c r="M86" s="35"/>
      <c r="N86" s="40">
        <v>0.45</v>
      </c>
      <c r="O86" s="35"/>
      <c r="P86" s="21">
        <v>73219000</v>
      </c>
    </row>
    <row r="87" spans="1:16" ht="27.75" customHeight="1" x14ac:dyDescent="0.25">
      <c r="A87" s="6">
        <v>5906564134753</v>
      </c>
      <c r="B87" s="1" t="s">
        <v>172</v>
      </c>
      <c r="C87" s="5"/>
      <c r="D87" s="16" t="s">
        <v>173</v>
      </c>
      <c r="E87" s="8">
        <v>391.06</v>
      </c>
      <c r="F87" s="11">
        <f t="shared" si="33"/>
        <v>481.00380000000001</v>
      </c>
      <c r="G87" s="11"/>
      <c r="H87" s="35"/>
      <c r="I87" s="35"/>
      <c r="J87" s="46"/>
      <c r="K87" s="35"/>
      <c r="L87" s="35"/>
      <c r="M87" s="35"/>
      <c r="N87" s="40">
        <v>0.6</v>
      </c>
      <c r="O87" s="35"/>
      <c r="P87" s="21">
        <v>73219000</v>
      </c>
    </row>
    <row r="88" spans="1:16" ht="27.75" customHeight="1" x14ac:dyDescent="0.25">
      <c r="A88" s="6">
        <v>5906564191695</v>
      </c>
      <c r="B88" s="1" t="s">
        <v>174</v>
      </c>
      <c r="C88" s="5"/>
      <c r="D88" s="16" t="s">
        <v>175</v>
      </c>
      <c r="E88" s="8">
        <v>151.22</v>
      </c>
      <c r="F88" s="11">
        <f t="shared" si="33"/>
        <v>186.00059999999999</v>
      </c>
      <c r="G88" s="11"/>
      <c r="H88" s="35"/>
      <c r="I88" s="35"/>
      <c r="J88" s="46"/>
      <c r="K88" s="35"/>
      <c r="L88" s="35"/>
      <c r="M88" s="35"/>
      <c r="N88" s="40">
        <v>0.6</v>
      </c>
      <c r="O88" s="35"/>
      <c r="P88" s="21">
        <v>73219000</v>
      </c>
    </row>
    <row r="89" spans="1:16" ht="27.75" customHeight="1" x14ac:dyDescent="0.25">
      <c r="A89" s="6">
        <v>5906564134760</v>
      </c>
      <c r="B89" s="1" t="s">
        <v>176</v>
      </c>
      <c r="C89" s="5"/>
      <c r="D89" s="16" t="s">
        <v>177</v>
      </c>
      <c r="E89" s="8">
        <v>532.52</v>
      </c>
      <c r="F89" s="11">
        <f t="shared" si="33"/>
        <v>654.99959999999999</v>
      </c>
      <c r="G89" s="11"/>
      <c r="H89" s="35"/>
      <c r="I89" s="35"/>
      <c r="J89" s="46"/>
      <c r="K89" s="35"/>
      <c r="L89" s="35"/>
      <c r="M89" s="35"/>
      <c r="N89" s="40">
        <v>0.7</v>
      </c>
      <c r="O89" s="35"/>
      <c r="P89" s="21">
        <v>73219000</v>
      </c>
    </row>
    <row r="90" spans="1:16" ht="27.75" customHeight="1" x14ac:dyDescent="0.25">
      <c r="A90" s="6">
        <v>5906564191633</v>
      </c>
      <c r="B90" s="1" t="s">
        <v>178</v>
      </c>
      <c r="C90" s="5"/>
      <c r="D90" s="16" t="s">
        <v>179</v>
      </c>
      <c r="E90" s="8">
        <v>201.63</v>
      </c>
      <c r="F90" s="11">
        <f t="shared" si="33"/>
        <v>248.00489999999999</v>
      </c>
      <c r="G90" s="11"/>
      <c r="H90" s="35"/>
      <c r="I90" s="35"/>
      <c r="J90" s="46"/>
      <c r="K90" s="35"/>
      <c r="L90" s="35"/>
      <c r="M90" s="35"/>
      <c r="N90" s="40">
        <v>0.75</v>
      </c>
      <c r="O90" s="35"/>
      <c r="P90" s="21">
        <v>73219000</v>
      </c>
    </row>
    <row r="91" spans="1:16" ht="27.75" customHeight="1" x14ac:dyDescent="0.25">
      <c r="A91" s="6">
        <v>5906564130151</v>
      </c>
      <c r="B91" s="1" t="s">
        <v>180</v>
      </c>
      <c r="C91" s="5"/>
      <c r="D91" s="16" t="s">
        <v>181</v>
      </c>
      <c r="E91" s="8">
        <v>291.87</v>
      </c>
      <c r="F91" s="11">
        <f>E91*1.23</f>
        <v>359.00009999999997</v>
      </c>
      <c r="G91" s="11"/>
      <c r="H91" s="35"/>
      <c r="I91" s="35"/>
      <c r="J91" s="46"/>
      <c r="K91" s="35"/>
      <c r="L91" s="35"/>
      <c r="M91" s="35"/>
      <c r="N91" s="40">
        <v>1</v>
      </c>
      <c r="O91" s="35"/>
      <c r="P91" s="21">
        <v>73219000</v>
      </c>
    </row>
    <row r="92" spans="1:16" ht="27.75" customHeight="1" x14ac:dyDescent="0.25">
      <c r="A92" s="6">
        <v>5906564191640</v>
      </c>
      <c r="B92" s="1" t="s">
        <v>182</v>
      </c>
      <c r="C92" s="5"/>
      <c r="D92" s="16" t="s">
        <v>183</v>
      </c>
      <c r="E92" s="8">
        <v>217.89</v>
      </c>
      <c r="F92" s="11">
        <f t="shared" ref="F92:F94" si="34">E92*1.23</f>
        <v>268.00469999999996</v>
      </c>
      <c r="G92" s="11"/>
      <c r="H92" s="35"/>
      <c r="I92" s="35"/>
      <c r="J92" s="46"/>
      <c r="K92" s="35"/>
      <c r="L92" s="35"/>
      <c r="M92" s="35"/>
      <c r="N92" s="40">
        <v>1</v>
      </c>
      <c r="O92" s="35"/>
      <c r="P92" s="21">
        <v>73219000</v>
      </c>
    </row>
    <row r="93" spans="1:16" ht="27.75" customHeight="1" x14ac:dyDescent="0.25">
      <c r="A93" s="6">
        <v>5906564130168</v>
      </c>
      <c r="B93" s="1" t="s">
        <v>184</v>
      </c>
      <c r="C93" s="5"/>
      <c r="D93" s="16" t="s">
        <v>185</v>
      </c>
      <c r="E93" s="8">
        <v>339.84</v>
      </c>
      <c r="F93" s="11">
        <f t="shared" si="34"/>
        <v>418.00319999999994</v>
      </c>
      <c r="G93" s="11"/>
      <c r="H93" s="35"/>
      <c r="I93" s="35"/>
      <c r="J93" s="46"/>
      <c r="K93" s="35"/>
      <c r="L93" s="35"/>
      <c r="M93" s="35"/>
      <c r="N93" s="40">
        <v>1.1000000000000001</v>
      </c>
      <c r="O93" s="35"/>
      <c r="P93" s="21">
        <v>73219000</v>
      </c>
    </row>
    <row r="94" spans="1:16" ht="27.75" customHeight="1" x14ac:dyDescent="0.25">
      <c r="A94" s="6">
        <v>5906564132261</v>
      </c>
      <c r="B94" s="1" t="s">
        <v>186</v>
      </c>
      <c r="C94" s="5"/>
      <c r="D94" s="16" t="s">
        <v>187</v>
      </c>
      <c r="E94" s="8">
        <v>423.58</v>
      </c>
      <c r="F94" s="11">
        <f t="shared" si="34"/>
        <v>521.00339999999994</v>
      </c>
      <c r="G94" s="11"/>
      <c r="H94" s="35"/>
      <c r="I94" s="35"/>
      <c r="J94" s="46"/>
      <c r="K94" s="35"/>
      <c r="L94" s="35"/>
      <c r="M94" s="35"/>
      <c r="N94" s="40">
        <v>1.2</v>
      </c>
      <c r="O94" s="35"/>
      <c r="P94" s="21">
        <v>73219000</v>
      </c>
    </row>
    <row r="95" spans="1:16" ht="27.75" customHeight="1" x14ac:dyDescent="0.25">
      <c r="A95" s="6">
        <v>5906564132315</v>
      </c>
      <c r="B95" s="1" t="s">
        <v>188</v>
      </c>
      <c r="C95" s="5"/>
      <c r="D95" s="16" t="s">
        <v>189</v>
      </c>
      <c r="E95" s="8">
        <v>1191.8699999999999</v>
      </c>
      <c r="F95" s="11">
        <f>E95*1.23</f>
        <v>1466.0000999999997</v>
      </c>
      <c r="G95" s="11"/>
      <c r="H95" s="35"/>
      <c r="I95" s="35"/>
      <c r="J95" s="46"/>
      <c r="K95" s="35"/>
      <c r="L95" s="35"/>
      <c r="M95" s="35"/>
      <c r="N95" s="40">
        <v>0.7</v>
      </c>
      <c r="O95" s="35"/>
      <c r="P95" s="21">
        <v>73219000</v>
      </c>
    </row>
    <row r="96" spans="1:16" ht="27.75" customHeight="1" x14ac:dyDescent="0.25">
      <c r="A96" s="6">
        <v>5906564134777</v>
      </c>
      <c r="B96" s="1" t="s">
        <v>190</v>
      </c>
      <c r="C96" s="5"/>
      <c r="D96" s="16" t="s">
        <v>191</v>
      </c>
      <c r="E96" s="8">
        <v>1495.93</v>
      </c>
      <c r="F96" s="11">
        <f>E96*1.23</f>
        <v>1839.9938999999999</v>
      </c>
      <c r="G96" s="11"/>
      <c r="H96" s="35"/>
      <c r="I96" s="35"/>
      <c r="J96" s="46"/>
      <c r="K96" s="35"/>
      <c r="L96" s="35"/>
      <c r="M96" s="35"/>
      <c r="N96" s="40">
        <v>0.7</v>
      </c>
      <c r="O96" s="35"/>
      <c r="P96" s="21">
        <v>73219000</v>
      </c>
    </row>
    <row r="97" spans="1:16" ht="27.75" customHeight="1" x14ac:dyDescent="0.25">
      <c r="A97" s="6">
        <v>5906564131936</v>
      </c>
      <c r="B97" s="1" t="s">
        <v>192</v>
      </c>
      <c r="C97" s="5"/>
      <c r="D97" s="9" t="s">
        <v>193</v>
      </c>
      <c r="E97" s="8">
        <v>308.13</v>
      </c>
      <c r="F97" s="11">
        <f t="shared" ref="F97:F101" si="35">E97*1.23</f>
        <v>378.99989999999997</v>
      </c>
      <c r="G97" s="11"/>
      <c r="H97" s="35"/>
      <c r="I97" s="35"/>
      <c r="J97" s="46"/>
      <c r="K97" s="35"/>
      <c r="L97" s="35"/>
      <c r="M97" s="35"/>
      <c r="N97" s="40">
        <v>0.8</v>
      </c>
      <c r="O97" s="35"/>
      <c r="P97" s="21">
        <v>85168020</v>
      </c>
    </row>
    <row r="98" spans="1:16" ht="27.75" customHeight="1" x14ac:dyDescent="0.25">
      <c r="A98" s="6">
        <v>5906564131943</v>
      </c>
      <c r="B98" s="1" t="s">
        <v>194</v>
      </c>
      <c r="C98" s="5"/>
      <c r="D98" s="9" t="s">
        <v>195</v>
      </c>
      <c r="E98" s="8">
        <v>327.64</v>
      </c>
      <c r="F98" s="11">
        <f t="shared" si="35"/>
        <v>402.99719999999996</v>
      </c>
      <c r="G98" s="11"/>
      <c r="H98" s="35"/>
      <c r="I98" s="35"/>
      <c r="J98" s="46"/>
      <c r="K98" s="35"/>
      <c r="L98" s="35"/>
      <c r="M98" s="35"/>
      <c r="N98" s="40">
        <v>0.85</v>
      </c>
      <c r="O98" s="35"/>
      <c r="P98" s="21">
        <v>85168020</v>
      </c>
    </row>
    <row r="99" spans="1:16" ht="27.75" customHeight="1" x14ac:dyDescent="0.25">
      <c r="A99" s="6">
        <v>5906564131950</v>
      </c>
      <c r="B99" s="1" t="s">
        <v>196</v>
      </c>
      <c r="C99" s="5"/>
      <c r="D99" s="9" t="s">
        <v>197</v>
      </c>
      <c r="E99" s="8">
        <v>458.54</v>
      </c>
      <c r="F99" s="11">
        <f t="shared" si="35"/>
        <v>564.00419999999997</v>
      </c>
      <c r="G99" s="11"/>
      <c r="H99" s="35"/>
      <c r="I99" s="35"/>
      <c r="J99" s="46"/>
      <c r="K99" s="35"/>
      <c r="L99" s="35"/>
      <c r="M99" s="35"/>
      <c r="N99" s="40">
        <v>1</v>
      </c>
      <c r="O99" s="35"/>
      <c r="P99" s="21">
        <v>85168020</v>
      </c>
    </row>
    <row r="100" spans="1:16" ht="27.75" customHeight="1" x14ac:dyDescent="0.25">
      <c r="A100" s="6">
        <v>5906564131967</v>
      </c>
      <c r="B100" s="1" t="s">
        <v>198</v>
      </c>
      <c r="C100" s="5"/>
      <c r="D100" s="9" t="s">
        <v>199</v>
      </c>
      <c r="E100" s="8">
        <v>1443.09</v>
      </c>
      <c r="F100" s="11">
        <f t="shared" si="35"/>
        <v>1775.0006999999998</v>
      </c>
      <c r="G100" s="11"/>
      <c r="H100" s="35"/>
      <c r="I100" s="35"/>
      <c r="J100" s="46"/>
      <c r="K100" s="35"/>
      <c r="L100" s="35"/>
      <c r="M100" s="35"/>
      <c r="N100" s="40">
        <v>2.2999999999999998</v>
      </c>
      <c r="O100" s="35"/>
      <c r="P100" s="21">
        <v>85168020</v>
      </c>
    </row>
    <row r="101" spans="1:16" ht="27.75" customHeight="1" x14ac:dyDescent="0.25">
      <c r="A101" s="6">
        <v>5906564131974</v>
      </c>
      <c r="B101" s="1" t="s">
        <v>200</v>
      </c>
      <c r="C101" s="5"/>
      <c r="D101" s="9" t="s">
        <v>201</v>
      </c>
      <c r="E101" s="8">
        <v>1533.33</v>
      </c>
      <c r="F101" s="11">
        <f t="shared" si="35"/>
        <v>1885.9958999999999</v>
      </c>
      <c r="G101" s="11"/>
      <c r="H101" s="35"/>
      <c r="I101" s="35"/>
      <c r="J101" s="46"/>
      <c r="K101" s="35"/>
      <c r="L101" s="35"/>
      <c r="M101" s="35"/>
      <c r="N101" s="40">
        <v>2.5</v>
      </c>
      <c r="O101" s="35"/>
      <c r="P101" s="21">
        <v>85168020</v>
      </c>
    </row>
    <row r="102" spans="1:16" ht="27.75" customHeight="1" x14ac:dyDescent="0.25">
      <c r="A102" s="6">
        <v>5906564131004</v>
      </c>
      <c r="B102" s="15" t="s">
        <v>202</v>
      </c>
      <c r="C102" s="8"/>
      <c r="D102" s="9" t="s">
        <v>203</v>
      </c>
      <c r="E102" s="8">
        <v>80.489999999999995</v>
      </c>
      <c r="F102" s="11">
        <f>E102*1.23</f>
        <v>99.00269999999999</v>
      </c>
      <c r="G102" s="11"/>
      <c r="H102" s="35"/>
      <c r="I102" s="35"/>
      <c r="J102" s="46"/>
      <c r="K102" s="35"/>
      <c r="L102" s="35"/>
      <c r="M102" s="35"/>
      <c r="N102" s="40">
        <v>0.36</v>
      </c>
      <c r="O102" s="35"/>
      <c r="P102" s="21">
        <v>82041100</v>
      </c>
    </row>
    <row r="103" spans="1:16" ht="27.75" customHeight="1" x14ac:dyDescent="0.25">
      <c r="A103" s="6">
        <v>5906564133275</v>
      </c>
      <c r="B103" s="15" t="s">
        <v>204</v>
      </c>
      <c r="C103" s="8"/>
      <c r="D103" s="9" t="s">
        <v>205</v>
      </c>
      <c r="E103" s="8">
        <v>108.94</v>
      </c>
      <c r="F103" s="11">
        <f t="shared" ref="F103:F104" si="36">E103*1.23</f>
        <v>133.99619999999999</v>
      </c>
      <c r="G103" s="11"/>
      <c r="H103" s="35"/>
      <c r="I103" s="35"/>
      <c r="J103" s="46"/>
      <c r="K103" s="35"/>
      <c r="L103" s="35"/>
      <c r="M103" s="35"/>
      <c r="N103" s="40">
        <v>0.82</v>
      </c>
      <c r="O103" s="35"/>
      <c r="P103" s="21">
        <v>82041100</v>
      </c>
    </row>
    <row r="104" spans="1:16" ht="27.75" customHeight="1" x14ac:dyDescent="0.25">
      <c r="A104" s="6">
        <v>5906564131820</v>
      </c>
      <c r="B104" s="15" t="s">
        <v>206</v>
      </c>
      <c r="C104" s="8"/>
      <c r="D104" s="9" t="s">
        <v>207</v>
      </c>
      <c r="E104" s="8">
        <v>397.56</v>
      </c>
      <c r="F104" s="11">
        <f t="shared" si="36"/>
        <v>488.99880000000002</v>
      </c>
      <c r="G104" s="11"/>
      <c r="H104" s="35"/>
      <c r="I104" s="35"/>
      <c r="J104" s="46"/>
      <c r="K104" s="35"/>
      <c r="L104" s="35"/>
      <c r="M104" s="35"/>
      <c r="N104" s="40">
        <v>1.5</v>
      </c>
      <c r="O104" s="35"/>
      <c r="P104" s="21">
        <v>73219000</v>
      </c>
    </row>
    <row r="105" spans="1:16" ht="27.75" customHeight="1" x14ac:dyDescent="0.25">
      <c r="A105" s="6">
        <v>5906564191510</v>
      </c>
      <c r="B105" s="15" t="s">
        <v>208</v>
      </c>
      <c r="C105" s="8"/>
      <c r="D105" s="9" t="s">
        <v>209</v>
      </c>
      <c r="E105" s="8">
        <v>124.39</v>
      </c>
      <c r="F105" s="11">
        <f>E105*1.23</f>
        <v>152.99969999999999</v>
      </c>
      <c r="G105" s="11"/>
      <c r="H105" s="35"/>
      <c r="I105" s="35"/>
      <c r="J105" s="46"/>
      <c r="K105" s="35"/>
      <c r="L105" s="35"/>
      <c r="M105" s="35"/>
      <c r="N105" s="40">
        <v>4</v>
      </c>
      <c r="O105" s="35"/>
      <c r="P105" s="21">
        <v>73219000</v>
      </c>
    </row>
    <row r="106" spans="1:16" ht="27.75" customHeight="1" x14ac:dyDescent="0.25">
      <c r="A106" s="6"/>
      <c r="B106" s="15"/>
      <c r="C106" s="8"/>
      <c r="D106" s="9"/>
      <c r="E106" s="8"/>
      <c r="F106" s="11"/>
      <c r="G106" s="11"/>
      <c r="H106" s="35"/>
      <c r="I106" s="35"/>
      <c r="J106" s="46"/>
      <c r="K106" s="35"/>
      <c r="L106" s="35"/>
      <c r="M106" s="35"/>
      <c r="N106" s="39"/>
      <c r="O106" s="35"/>
      <c r="P106" s="11"/>
    </row>
    <row r="107" spans="1:16" s="19" customFormat="1" ht="27.75" customHeight="1" x14ac:dyDescent="0.25">
      <c r="A107" s="33" t="s">
        <v>0</v>
      </c>
      <c r="B107" s="42"/>
      <c r="C107" s="43"/>
      <c r="D107" s="34"/>
      <c r="E107" s="30"/>
      <c r="F107" s="56"/>
      <c r="G107" s="56"/>
      <c r="H107" s="47"/>
      <c r="I107" s="47"/>
      <c r="J107" s="48"/>
      <c r="K107" s="47"/>
      <c r="L107" s="47"/>
      <c r="M107" s="47"/>
      <c r="N107" s="49"/>
      <c r="O107" s="47"/>
      <c r="P107" s="56"/>
    </row>
    <row r="108" spans="1:16" s="44" customFormat="1" ht="33.75" x14ac:dyDescent="0.25">
      <c r="A108" s="1" t="s">
        <v>1</v>
      </c>
      <c r="B108" s="2" t="s">
        <v>2</v>
      </c>
      <c r="C108" s="3" t="s">
        <v>3</v>
      </c>
      <c r="D108" s="4" t="s">
        <v>4</v>
      </c>
      <c r="E108" s="3" t="s">
        <v>5</v>
      </c>
      <c r="F108" s="3" t="s">
        <v>6</v>
      </c>
      <c r="G108" s="3"/>
      <c r="H108" s="3" t="s">
        <v>318</v>
      </c>
      <c r="I108" s="3" t="s">
        <v>264</v>
      </c>
      <c r="J108" s="50"/>
      <c r="K108" s="37" t="s">
        <v>265</v>
      </c>
      <c r="L108" s="37" t="s">
        <v>266</v>
      </c>
      <c r="M108" s="37" t="s">
        <v>267</v>
      </c>
      <c r="N108" s="37" t="s">
        <v>274</v>
      </c>
      <c r="O108" s="45" t="s">
        <v>268</v>
      </c>
      <c r="P108" s="3" t="s">
        <v>282</v>
      </c>
    </row>
    <row r="109" spans="1:16" ht="27.75" customHeight="1" x14ac:dyDescent="0.25">
      <c r="A109" s="6">
        <v>5906564180248</v>
      </c>
      <c r="B109" s="7" t="s">
        <v>7</v>
      </c>
      <c r="C109" s="8" t="s">
        <v>8</v>
      </c>
      <c r="D109" s="9" t="s">
        <v>9</v>
      </c>
      <c r="E109" s="11">
        <v>247.15</v>
      </c>
      <c r="F109" s="11">
        <f>E109*1.23</f>
        <v>303.99450000000002</v>
      </c>
      <c r="G109" s="11"/>
      <c r="H109" s="11" t="s">
        <v>270</v>
      </c>
      <c r="I109" s="11" t="s">
        <v>269</v>
      </c>
      <c r="J109" s="46"/>
      <c r="K109" s="21">
        <v>275</v>
      </c>
      <c r="L109" s="21">
        <v>175</v>
      </c>
      <c r="M109" s="21">
        <v>95</v>
      </c>
      <c r="N109" s="21">
        <v>1.6</v>
      </c>
      <c r="O109" s="22">
        <f>K109*L109*M109/1000000000</f>
        <v>4.5718750000000004E-3</v>
      </c>
      <c r="P109" s="21">
        <v>85161011</v>
      </c>
    </row>
    <row r="110" spans="1:16" ht="27.75" customHeight="1" x14ac:dyDescent="0.25">
      <c r="A110" s="6">
        <v>5906564180255</v>
      </c>
      <c r="B110" s="7" t="s">
        <v>10</v>
      </c>
      <c r="C110" s="8" t="s">
        <v>11</v>
      </c>
      <c r="D110" s="9" t="s">
        <v>12</v>
      </c>
      <c r="E110" s="11">
        <v>247.15</v>
      </c>
      <c r="F110" s="11">
        <f t="shared" ref="F110:F141" si="37">E110*1.23</f>
        <v>303.99450000000002</v>
      </c>
      <c r="G110" s="11"/>
      <c r="H110" s="11" t="s">
        <v>270</v>
      </c>
      <c r="I110" s="11" t="s">
        <v>269</v>
      </c>
      <c r="J110" s="46"/>
      <c r="K110" s="21">
        <v>275</v>
      </c>
      <c r="L110" s="21">
        <v>175</v>
      </c>
      <c r="M110" s="21">
        <v>95</v>
      </c>
      <c r="N110" s="21">
        <v>1.6</v>
      </c>
      <c r="O110" s="22">
        <f>K110*L110*M110/1000000000</f>
        <v>4.5718750000000004E-3</v>
      </c>
      <c r="P110" s="21">
        <v>85161011</v>
      </c>
    </row>
    <row r="111" spans="1:16" ht="27.75" customHeight="1" x14ac:dyDescent="0.25">
      <c r="A111" s="6">
        <v>5906564180262</v>
      </c>
      <c r="B111" s="7" t="s">
        <v>13</v>
      </c>
      <c r="C111" s="8" t="s">
        <v>14</v>
      </c>
      <c r="D111" s="9" t="s">
        <v>15</v>
      </c>
      <c r="E111" s="11">
        <v>274.8</v>
      </c>
      <c r="F111" s="11">
        <f t="shared" si="37"/>
        <v>338.00400000000002</v>
      </c>
      <c r="G111" s="11"/>
      <c r="H111" s="11" t="s">
        <v>270</v>
      </c>
      <c r="I111" s="11" t="s">
        <v>271</v>
      </c>
      <c r="J111" s="46"/>
      <c r="K111" s="21">
        <v>275</v>
      </c>
      <c r="L111" s="21">
        <v>175</v>
      </c>
      <c r="M111" s="21">
        <v>95</v>
      </c>
      <c r="N111" s="21">
        <v>1.6</v>
      </c>
      <c r="O111" s="22">
        <f>K111*L111*M111/1000000000</f>
        <v>4.5718750000000004E-3</v>
      </c>
      <c r="P111" s="21">
        <v>85161011</v>
      </c>
    </row>
    <row r="112" spans="1:16" ht="27.75" customHeight="1" x14ac:dyDescent="0.25">
      <c r="A112" s="6">
        <v>5906564132186</v>
      </c>
      <c r="B112" s="7" t="s">
        <v>16</v>
      </c>
      <c r="C112" s="8" t="s">
        <v>11</v>
      </c>
      <c r="D112" s="9" t="s">
        <v>17</v>
      </c>
      <c r="E112" s="11">
        <v>339.84</v>
      </c>
      <c r="F112" s="11">
        <f t="shared" si="37"/>
        <v>418.00319999999994</v>
      </c>
      <c r="G112" s="11"/>
      <c r="H112" s="11" t="s">
        <v>270</v>
      </c>
      <c r="I112" s="11" t="s">
        <v>269</v>
      </c>
      <c r="J112" s="46"/>
      <c r="K112" s="21">
        <v>240</v>
      </c>
      <c r="L112" s="21">
        <v>230</v>
      </c>
      <c r="M112" s="21">
        <v>95</v>
      </c>
      <c r="N112" s="21">
        <v>1.85</v>
      </c>
      <c r="O112" s="22">
        <f t="shared" ref="O112:O113" si="38">K112*L112*M112/1000000000</f>
        <v>5.2440000000000004E-3</v>
      </c>
      <c r="P112" s="21">
        <v>85161011</v>
      </c>
    </row>
    <row r="113" spans="1:16" ht="27.75" customHeight="1" x14ac:dyDescent="0.25">
      <c r="A113" s="6">
        <v>5906564132193</v>
      </c>
      <c r="B113" s="7" t="s">
        <v>18</v>
      </c>
      <c r="C113" s="8" t="s">
        <v>14</v>
      </c>
      <c r="D113" s="9" t="s">
        <v>19</v>
      </c>
      <c r="E113" s="11">
        <v>339.84</v>
      </c>
      <c r="F113" s="11">
        <f t="shared" si="37"/>
        <v>418.00319999999994</v>
      </c>
      <c r="G113" s="11"/>
      <c r="H113" s="11" t="s">
        <v>270</v>
      </c>
      <c r="I113" s="11" t="s">
        <v>271</v>
      </c>
      <c r="J113" s="46"/>
      <c r="K113" s="21">
        <v>240</v>
      </c>
      <c r="L113" s="21">
        <v>230</v>
      </c>
      <c r="M113" s="21">
        <v>95</v>
      </c>
      <c r="N113" s="21">
        <v>1.85</v>
      </c>
      <c r="O113" s="22">
        <f t="shared" si="38"/>
        <v>5.2440000000000004E-3</v>
      </c>
      <c r="P113" s="21">
        <v>85161011</v>
      </c>
    </row>
    <row r="114" spans="1:16" ht="27.75" customHeight="1" x14ac:dyDescent="0.25">
      <c r="A114" s="6">
        <v>5906564031052</v>
      </c>
      <c r="B114" s="7" t="s">
        <v>20</v>
      </c>
      <c r="C114" s="8" t="s">
        <v>8</v>
      </c>
      <c r="D114" s="9" t="s">
        <v>21</v>
      </c>
      <c r="E114" s="11">
        <v>362.6</v>
      </c>
      <c r="F114" s="11">
        <f t="shared" si="37"/>
        <v>445.99800000000005</v>
      </c>
      <c r="G114" s="11"/>
      <c r="H114" s="11" t="s">
        <v>270</v>
      </c>
      <c r="I114" s="11" t="s">
        <v>269</v>
      </c>
      <c r="J114" s="46"/>
      <c r="K114" s="21">
        <v>239</v>
      </c>
      <c r="L114" s="21">
        <v>178</v>
      </c>
      <c r="M114" s="21">
        <v>82</v>
      </c>
      <c r="N114" s="21">
        <v>1.3</v>
      </c>
      <c r="O114" s="22">
        <f>K114*L114*M114/1000000000</f>
        <v>3.4884439999999998E-3</v>
      </c>
      <c r="P114" s="21">
        <v>85161011</v>
      </c>
    </row>
    <row r="115" spans="1:16" ht="27.75" customHeight="1" x14ac:dyDescent="0.25">
      <c r="A115" s="6">
        <v>5906564031069</v>
      </c>
      <c r="B115" s="7" t="s">
        <v>22</v>
      </c>
      <c r="C115" s="8" t="s">
        <v>11</v>
      </c>
      <c r="D115" s="9" t="s">
        <v>23</v>
      </c>
      <c r="E115" s="11">
        <v>362.6</v>
      </c>
      <c r="F115" s="11">
        <f t="shared" si="37"/>
        <v>445.99800000000005</v>
      </c>
      <c r="G115" s="11"/>
      <c r="H115" s="11" t="s">
        <v>270</v>
      </c>
      <c r="I115" s="11" t="s">
        <v>269</v>
      </c>
      <c r="J115" s="46"/>
      <c r="K115" s="21">
        <v>239</v>
      </c>
      <c r="L115" s="21">
        <v>178</v>
      </c>
      <c r="M115" s="21">
        <v>82</v>
      </c>
      <c r="N115" s="21">
        <v>1.3</v>
      </c>
      <c r="O115" s="22">
        <f>K115*L115*M115/1000000000</f>
        <v>3.4884439999999998E-3</v>
      </c>
      <c r="P115" s="21">
        <v>85161011</v>
      </c>
    </row>
    <row r="116" spans="1:16" ht="27.75" customHeight="1" x14ac:dyDescent="0.25">
      <c r="A116" s="6">
        <v>5906564031076</v>
      </c>
      <c r="B116" s="7" t="s">
        <v>24</v>
      </c>
      <c r="C116" s="8" t="s">
        <v>14</v>
      </c>
      <c r="D116" s="9" t="s">
        <v>25</v>
      </c>
      <c r="E116" s="11">
        <v>362.6</v>
      </c>
      <c r="F116" s="11">
        <f t="shared" si="37"/>
        <v>445.99800000000005</v>
      </c>
      <c r="G116" s="11"/>
      <c r="H116" s="11" t="s">
        <v>270</v>
      </c>
      <c r="I116" s="11" t="s">
        <v>271</v>
      </c>
      <c r="J116" s="46"/>
      <c r="K116" s="21">
        <v>239</v>
      </c>
      <c r="L116" s="21">
        <v>178</v>
      </c>
      <c r="M116" s="21">
        <v>82</v>
      </c>
      <c r="N116" s="21">
        <v>1.3</v>
      </c>
      <c r="O116" s="22">
        <f>K116*L116*M116/1000000000</f>
        <v>3.4884439999999998E-3</v>
      </c>
      <c r="P116" s="21">
        <v>85161011</v>
      </c>
    </row>
    <row r="117" spans="1:16" ht="27.75" customHeight="1" x14ac:dyDescent="0.25">
      <c r="A117" s="59">
        <v>5906564220791</v>
      </c>
      <c r="B117" s="60" t="s">
        <v>373</v>
      </c>
      <c r="C117" s="61" t="s">
        <v>374</v>
      </c>
      <c r="D117" s="62" t="s">
        <v>376</v>
      </c>
      <c r="E117" s="63">
        <v>403.25</v>
      </c>
      <c r="F117" s="63">
        <f t="shared" ref="F117" si="39">E117*1.23</f>
        <v>495.9975</v>
      </c>
      <c r="G117" s="11"/>
      <c r="H117" s="11" t="s">
        <v>270</v>
      </c>
      <c r="I117" s="11" t="s">
        <v>271</v>
      </c>
      <c r="J117" s="46"/>
      <c r="K117" s="21">
        <v>239</v>
      </c>
      <c r="L117" s="21">
        <v>178</v>
      </c>
      <c r="M117" s="21">
        <v>82</v>
      </c>
      <c r="N117" s="21">
        <v>1.3</v>
      </c>
      <c r="O117" s="22">
        <f>K117*L117*M117/1000000000</f>
        <v>3.4884439999999998E-3</v>
      </c>
      <c r="P117" s="21">
        <v>85161011</v>
      </c>
    </row>
    <row r="118" spans="1:16" ht="27.75" customHeight="1" x14ac:dyDescent="0.25">
      <c r="A118" s="64">
        <v>5906564031083</v>
      </c>
      <c r="B118" s="65" t="s">
        <v>26</v>
      </c>
      <c r="C118" s="66" t="s">
        <v>27</v>
      </c>
      <c r="D118" s="67" t="s">
        <v>28</v>
      </c>
      <c r="E118" s="68" t="s">
        <v>375</v>
      </c>
      <c r="F118" s="68"/>
      <c r="G118" s="11"/>
      <c r="H118" s="11"/>
      <c r="I118" s="11"/>
      <c r="J118" s="46"/>
      <c r="K118" s="21"/>
      <c r="L118" s="21"/>
      <c r="M118" s="21"/>
      <c r="N118" s="21"/>
      <c r="O118" s="22"/>
      <c r="P118" s="21"/>
    </row>
    <row r="119" spans="1:16" ht="27.75" customHeight="1" x14ac:dyDescent="0.25">
      <c r="A119" s="64">
        <v>5906564030512</v>
      </c>
      <c r="B119" s="65" t="s">
        <v>29</v>
      </c>
      <c r="C119" s="66" t="s">
        <v>30</v>
      </c>
      <c r="D119" s="67" t="s">
        <v>31</v>
      </c>
      <c r="E119" s="68" t="s">
        <v>375</v>
      </c>
      <c r="F119" s="68"/>
      <c r="G119" s="11"/>
      <c r="H119" s="11"/>
      <c r="I119" s="11"/>
      <c r="J119" s="46"/>
      <c r="K119" s="21"/>
      <c r="L119" s="21"/>
      <c r="M119" s="21"/>
      <c r="N119" s="21"/>
      <c r="O119" s="22"/>
      <c r="P119" s="21"/>
    </row>
    <row r="120" spans="1:16" ht="27.75" customHeight="1" x14ac:dyDescent="0.25">
      <c r="A120" s="64">
        <v>5906564030529</v>
      </c>
      <c r="B120" s="65" t="s">
        <v>32</v>
      </c>
      <c r="C120" s="66" t="s">
        <v>33</v>
      </c>
      <c r="D120" s="67" t="s">
        <v>34</v>
      </c>
      <c r="E120" s="68" t="s">
        <v>375</v>
      </c>
      <c r="F120" s="68"/>
      <c r="G120" s="11"/>
      <c r="H120" s="11"/>
      <c r="I120" s="11"/>
      <c r="J120" s="46"/>
      <c r="K120" s="21"/>
      <c r="L120" s="21"/>
      <c r="M120" s="21"/>
      <c r="N120" s="21"/>
      <c r="O120" s="22"/>
      <c r="P120" s="21"/>
    </row>
    <row r="121" spans="1:16" ht="27.75" customHeight="1" x14ac:dyDescent="0.25">
      <c r="A121" s="64">
        <v>5906564030536</v>
      </c>
      <c r="B121" s="65" t="s">
        <v>35</v>
      </c>
      <c r="C121" s="66" t="s">
        <v>27</v>
      </c>
      <c r="D121" s="67" t="s">
        <v>36</v>
      </c>
      <c r="E121" s="68" t="s">
        <v>375</v>
      </c>
      <c r="F121" s="68"/>
      <c r="G121" s="11"/>
      <c r="H121" s="11"/>
      <c r="I121" s="11"/>
      <c r="J121" s="46"/>
      <c r="K121" s="21"/>
      <c r="L121" s="21"/>
      <c r="M121" s="21"/>
      <c r="N121" s="21"/>
      <c r="O121" s="22"/>
      <c r="P121" s="21"/>
    </row>
    <row r="122" spans="1:16" ht="27.75" customHeight="1" x14ac:dyDescent="0.25">
      <c r="A122" s="64">
        <v>5906564030413</v>
      </c>
      <c r="B122" s="65" t="s">
        <v>37</v>
      </c>
      <c r="C122" s="66" t="s">
        <v>30</v>
      </c>
      <c r="D122" s="67" t="s">
        <v>38</v>
      </c>
      <c r="E122" s="68" t="s">
        <v>375</v>
      </c>
      <c r="F122" s="68"/>
      <c r="G122" s="11"/>
      <c r="H122" s="11"/>
      <c r="I122" s="11"/>
      <c r="J122" s="46"/>
      <c r="K122" s="21"/>
      <c r="L122" s="21"/>
      <c r="M122" s="21"/>
      <c r="N122" s="21"/>
      <c r="O122" s="22"/>
      <c r="P122" s="21"/>
    </row>
    <row r="123" spans="1:16" ht="27.75" customHeight="1" x14ac:dyDescent="0.25">
      <c r="A123" s="64">
        <v>5906564030420</v>
      </c>
      <c r="B123" s="65" t="s">
        <v>39</v>
      </c>
      <c r="C123" s="66" t="s">
        <v>33</v>
      </c>
      <c r="D123" s="67" t="s">
        <v>40</v>
      </c>
      <c r="E123" s="68" t="s">
        <v>375</v>
      </c>
      <c r="F123" s="68"/>
      <c r="G123" s="11"/>
      <c r="H123" s="11"/>
      <c r="I123" s="11"/>
      <c r="J123" s="46"/>
      <c r="K123" s="21"/>
      <c r="L123" s="21"/>
      <c r="M123" s="21"/>
      <c r="N123" s="21"/>
      <c r="O123" s="22"/>
      <c r="P123" s="21"/>
    </row>
    <row r="124" spans="1:16" ht="27.75" customHeight="1" x14ac:dyDescent="0.25">
      <c r="A124" s="64">
        <v>5906564030437</v>
      </c>
      <c r="B124" s="65" t="s">
        <v>41</v>
      </c>
      <c r="C124" s="66" t="s">
        <v>27</v>
      </c>
      <c r="D124" s="67" t="s">
        <v>42</v>
      </c>
      <c r="E124" s="68" t="s">
        <v>375</v>
      </c>
      <c r="F124" s="68"/>
      <c r="G124" s="11"/>
      <c r="H124" s="11"/>
      <c r="I124" s="11"/>
      <c r="J124" s="46"/>
      <c r="K124" s="21"/>
      <c r="L124" s="21"/>
      <c r="M124" s="21"/>
      <c r="N124" s="21"/>
      <c r="O124" s="22"/>
      <c r="P124" s="21"/>
    </row>
    <row r="125" spans="1:16" ht="27.75" customHeight="1" x14ac:dyDescent="0.25">
      <c r="A125" s="12">
        <v>5906564001369</v>
      </c>
      <c r="B125" s="7" t="s">
        <v>43</v>
      </c>
      <c r="C125" s="8" t="s">
        <v>44</v>
      </c>
      <c r="D125" s="9" t="s">
        <v>45</v>
      </c>
      <c r="E125" s="11">
        <v>827.64</v>
      </c>
      <c r="F125" s="11">
        <f t="shared" si="37"/>
        <v>1017.9972</v>
      </c>
      <c r="G125" s="11"/>
      <c r="H125" s="11" t="s">
        <v>270</v>
      </c>
      <c r="I125" s="11" t="s">
        <v>271</v>
      </c>
      <c r="J125" s="46"/>
      <c r="K125" s="21">
        <v>490</v>
      </c>
      <c r="L125" s="21">
        <v>255</v>
      </c>
      <c r="M125" s="21">
        <v>135</v>
      </c>
      <c r="N125" s="21">
        <v>4.2</v>
      </c>
      <c r="O125" s="22">
        <f>K125*L125*M125/1000000000</f>
        <v>1.6868250000000001E-2</v>
      </c>
      <c r="P125" s="21">
        <v>85161011</v>
      </c>
    </row>
    <row r="126" spans="1:16" ht="27.75" customHeight="1" x14ac:dyDescent="0.25">
      <c r="A126" s="6">
        <v>5906564001376</v>
      </c>
      <c r="B126" s="7" t="s">
        <v>46</v>
      </c>
      <c r="C126" s="8" t="s">
        <v>47</v>
      </c>
      <c r="D126" s="9" t="s">
        <v>48</v>
      </c>
      <c r="E126" s="11">
        <v>827.64</v>
      </c>
      <c r="F126" s="11">
        <f t="shared" si="37"/>
        <v>1017.9972</v>
      </c>
      <c r="G126" s="11"/>
      <c r="H126" s="11" t="s">
        <v>270</v>
      </c>
      <c r="I126" s="11" t="s">
        <v>271</v>
      </c>
      <c r="J126" s="46"/>
      <c r="K126" s="21">
        <v>490</v>
      </c>
      <c r="L126" s="21">
        <v>255</v>
      </c>
      <c r="M126" s="21">
        <v>135</v>
      </c>
      <c r="N126" s="21">
        <v>4.2</v>
      </c>
      <c r="O126" s="22">
        <f>K126*L126*M126/1000000000</f>
        <v>1.6868250000000001E-2</v>
      </c>
      <c r="P126" s="21">
        <v>85161011</v>
      </c>
    </row>
    <row r="127" spans="1:16" ht="27.75" customHeight="1" x14ac:dyDescent="0.25">
      <c r="A127" s="6">
        <v>5906564001383</v>
      </c>
      <c r="B127" s="7" t="s">
        <v>49</v>
      </c>
      <c r="C127" s="8" t="s">
        <v>50</v>
      </c>
      <c r="D127" s="9" t="s">
        <v>51</v>
      </c>
      <c r="E127" s="11">
        <v>827.64</v>
      </c>
      <c r="F127" s="11">
        <f t="shared" si="37"/>
        <v>1017.9972</v>
      </c>
      <c r="G127" s="11"/>
      <c r="H127" s="11" t="s">
        <v>270</v>
      </c>
      <c r="I127" s="11" t="s">
        <v>271</v>
      </c>
      <c r="J127" s="46"/>
      <c r="K127" s="21">
        <v>490</v>
      </c>
      <c r="L127" s="21">
        <v>255</v>
      </c>
      <c r="M127" s="21">
        <v>135</v>
      </c>
      <c r="N127" s="21">
        <v>4.2</v>
      </c>
      <c r="O127" s="22">
        <f>K127*L127*M127/1000000000</f>
        <v>1.6868250000000001E-2</v>
      </c>
      <c r="P127" s="21">
        <v>85161011</v>
      </c>
    </row>
    <row r="128" spans="1:16" ht="27.75" customHeight="1" x14ac:dyDescent="0.25">
      <c r="A128" s="6">
        <v>5906564001390</v>
      </c>
      <c r="B128" s="7" t="s">
        <v>52</v>
      </c>
      <c r="C128" s="8" t="s">
        <v>53</v>
      </c>
      <c r="D128" s="9" t="s">
        <v>54</v>
      </c>
      <c r="E128" s="11">
        <v>827.64</v>
      </c>
      <c r="F128" s="11">
        <f t="shared" si="37"/>
        <v>1017.9972</v>
      </c>
      <c r="G128" s="11"/>
      <c r="H128" s="11" t="s">
        <v>270</v>
      </c>
      <c r="I128" s="11" t="s">
        <v>272</v>
      </c>
      <c r="J128" s="46"/>
      <c r="K128" s="21">
        <v>490</v>
      </c>
      <c r="L128" s="21">
        <v>255</v>
      </c>
      <c r="M128" s="21">
        <v>135</v>
      </c>
      <c r="N128" s="21">
        <v>4.2</v>
      </c>
      <c r="O128" s="22">
        <f>K128*L128*M128/1000000000</f>
        <v>1.6868250000000001E-2</v>
      </c>
      <c r="P128" s="21">
        <v>85161011</v>
      </c>
    </row>
    <row r="129" spans="1:16" ht="27.75" customHeight="1" x14ac:dyDescent="0.25">
      <c r="A129" s="6">
        <v>5906564001406</v>
      </c>
      <c r="B129" s="7" t="s">
        <v>55</v>
      </c>
      <c r="C129" s="8" t="s">
        <v>56</v>
      </c>
      <c r="D129" s="9" t="s">
        <v>57</v>
      </c>
      <c r="E129" s="11">
        <v>827.64</v>
      </c>
      <c r="F129" s="11">
        <f t="shared" si="37"/>
        <v>1017.9972</v>
      </c>
      <c r="G129" s="11"/>
      <c r="H129" s="11" t="s">
        <v>270</v>
      </c>
      <c r="I129" s="11" t="s">
        <v>271</v>
      </c>
      <c r="J129" s="46"/>
      <c r="K129" s="21">
        <v>490</v>
      </c>
      <c r="L129" s="21">
        <v>255</v>
      </c>
      <c r="M129" s="21">
        <v>135</v>
      </c>
      <c r="N129" s="21">
        <v>4.2</v>
      </c>
      <c r="O129" s="22">
        <f>K129*L129*M129/1000000000</f>
        <v>1.6868250000000001E-2</v>
      </c>
      <c r="P129" s="21">
        <v>85161011</v>
      </c>
    </row>
    <row r="130" spans="1:16" ht="27.75" customHeight="1" x14ac:dyDescent="0.25">
      <c r="A130" s="6">
        <v>5906564001413</v>
      </c>
      <c r="B130" s="7" t="s">
        <v>58</v>
      </c>
      <c r="C130" s="8" t="s">
        <v>59</v>
      </c>
      <c r="D130" s="9" t="s">
        <v>60</v>
      </c>
      <c r="E130" s="11">
        <v>1317.07</v>
      </c>
      <c r="F130" s="11">
        <f t="shared" si="37"/>
        <v>1619.9960999999998</v>
      </c>
      <c r="G130" s="11"/>
      <c r="H130" s="11" t="s">
        <v>270</v>
      </c>
      <c r="I130" s="11" t="s">
        <v>271</v>
      </c>
      <c r="J130" s="46"/>
      <c r="K130" s="21">
        <v>490</v>
      </c>
      <c r="L130" s="21">
        <v>255</v>
      </c>
      <c r="M130" s="21">
        <v>135</v>
      </c>
      <c r="N130" s="21">
        <v>4.4000000000000004</v>
      </c>
      <c r="O130" s="22">
        <f t="shared" ref="O130:O133" si="40">K130*L130*M130/1000000000</f>
        <v>1.6868250000000001E-2</v>
      </c>
      <c r="P130" s="21">
        <v>85161011</v>
      </c>
    </row>
    <row r="131" spans="1:16" ht="27.75" customHeight="1" x14ac:dyDescent="0.25">
      <c r="A131" s="6">
        <v>5906564001420</v>
      </c>
      <c r="B131" s="7" t="s">
        <v>61</v>
      </c>
      <c r="C131" s="8" t="s">
        <v>62</v>
      </c>
      <c r="D131" s="9" t="s">
        <v>63</v>
      </c>
      <c r="E131" s="11">
        <v>1317.07</v>
      </c>
      <c r="F131" s="11">
        <f t="shared" si="37"/>
        <v>1619.9960999999998</v>
      </c>
      <c r="G131" s="11"/>
      <c r="H131" s="11" t="s">
        <v>270</v>
      </c>
      <c r="I131" s="11" t="s">
        <v>272</v>
      </c>
      <c r="J131" s="46"/>
      <c r="K131" s="21">
        <v>490</v>
      </c>
      <c r="L131" s="21">
        <v>255</v>
      </c>
      <c r="M131" s="21">
        <v>135</v>
      </c>
      <c r="N131" s="21">
        <v>4.4000000000000004</v>
      </c>
      <c r="O131" s="22">
        <f t="shared" si="40"/>
        <v>1.6868250000000001E-2</v>
      </c>
      <c r="P131" s="21">
        <v>85161011</v>
      </c>
    </row>
    <row r="132" spans="1:16" ht="27.75" customHeight="1" x14ac:dyDescent="0.25">
      <c r="A132" s="6">
        <v>5906564001437</v>
      </c>
      <c r="B132" s="7" t="s">
        <v>64</v>
      </c>
      <c r="C132" s="8" t="s">
        <v>65</v>
      </c>
      <c r="D132" s="9" t="s">
        <v>66</v>
      </c>
      <c r="E132" s="11">
        <v>1397.56</v>
      </c>
      <c r="F132" s="11">
        <f t="shared" si="37"/>
        <v>1718.9987999999998</v>
      </c>
      <c r="G132" s="11"/>
      <c r="H132" s="11" t="s">
        <v>270</v>
      </c>
      <c r="I132" s="11" t="s">
        <v>272</v>
      </c>
      <c r="J132" s="46"/>
      <c r="K132" s="21">
        <v>490</v>
      </c>
      <c r="L132" s="21">
        <v>255</v>
      </c>
      <c r="M132" s="21">
        <v>135</v>
      </c>
      <c r="N132" s="21">
        <v>4.4000000000000004</v>
      </c>
      <c r="O132" s="22">
        <f t="shared" si="40"/>
        <v>1.6868250000000001E-2</v>
      </c>
      <c r="P132" s="21">
        <v>85161011</v>
      </c>
    </row>
    <row r="133" spans="1:16" ht="27.75" customHeight="1" x14ac:dyDescent="0.25">
      <c r="A133" s="6">
        <v>5906564090103</v>
      </c>
      <c r="B133" s="7" t="s">
        <v>67</v>
      </c>
      <c r="C133" s="8" t="s">
        <v>68</v>
      </c>
      <c r="D133" s="9" t="s">
        <v>69</v>
      </c>
      <c r="E133" s="11">
        <v>2472.36</v>
      </c>
      <c r="F133" s="11">
        <f t="shared" si="37"/>
        <v>3041.0028000000002</v>
      </c>
      <c r="G133" s="11"/>
      <c r="H133" s="11" t="s">
        <v>270</v>
      </c>
      <c r="I133" s="11" t="s">
        <v>272</v>
      </c>
      <c r="J133" s="46"/>
      <c r="K133" s="21">
        <v>600</v>
      </c>
      <c r="L133" s="21">
        <v>330</v>
      </c>
      <c r="M133" s="21">
        <v>155</v>
      </c>
      <c r="N133" s="21">
        <v>9.1999999999999993</v>
      </c>
      <c r="O133" s="22">
        <f t="shared" si="40"/>
        <v>3.0689999999999999E-2</v>
      </c>
      <c r="P133" s="21">
        <v>85161011</v>
      </c>
    </row>
    <row r="134" spans="1:16" ht="27.75" customHeight="1" x14ac:dyDescent="0.25">
      <c r="A134" s="6">
        <v>5906564130809</v>
      </c>
      <c r="B134" s="1" t="s">
        <v>70</v>
      </c>
      <c r="C134" s="5"/>
      <c r="D134" s="16" t="s">
        <v>71</v>
      </c>
      <c r="E134" s="11">
        <v>98.37</v>
      </c>
      <c r="F134" s="11">
        <f t="shared" si="37"/>
        <v>120.99510000000001</v>
      </c>
      <c r="G134" s="11"/>
      <c r="H134" s="35"/>
      <c r="I134" s="35"/>
      <c r="J134" s="46"/>
      <c r="K134" s="35"/>
      <c r="L134" s="35"/>
      <c r="M134" s="35"/>
      <c r="N134" s="21">
        <v>0.9</v>
      </c>
      <c r="O134" s="35"/>
      <c r="P134" s="21">
        <v>85169000</v>
      </c>
    </row>
    <row r="135" spans="1:16" ht="27.75" customHeight="1" x14ac:dyDescent="0.25">
      <c r="A135" s="6">
        <v>5906564130113</v>
      </c>
      <c r="B135" s="15" t="s">
        <v>72</v>
      </c>
      <c r="C135" s="14"/>
      <c r="D135" s="9" t="s">
        <v>73</v>
      </c>
      <c r="E135" s="11">
        <v>8.1300000000000008</v>
      </c>
      <c r="F135" s="11">
        <f t="shared" si="37"/>
        <v>9.9999000000000002</v>
      </c>
      <c r="G135" s="11"/>
      <c r="H135" s="35"/>
      <c r="I135" s="35"/>
      <c r="J135" s="46"/>
      <c r="K135" s="35"/>
      <c r="L135" s="35"/>
      <c r="M135" s="35"/>
      <c r="N135" s="21">
        <v>0.1</v>
      </c>
      <c r="O135" s="35"/>
      <c r="P135" s="21">
        <v>85169000</v>
      </c>
    </row>
    <row r="136" spans="1:16" ht="27.75" customHeight="1" x14ac:dyDescent="0.25">
      <c r="A136" s="6">
        <v>5906564130120</v>
      </c>
      <c r="B136" s="15" t="s">
        <v>74</v>
      </c>
      <c r="C136" s="14"/>
      <c r="D136" s="9" t="s">
        <v>75</v>
      </c>
      <c r="E136" s="11">
        <v>8.1300000000000008</v>
      </c>
      <c r="F136" s="11">
        <f t="shared" si="37"/>
        <v>9.9999000000000002</v>
      </c>
      <c r="G136" s="11"/>
      <c r="H136" s="35"/>
      <c r="I136" s="35"/>
      <c r="J136" s="46"/>
      <c r="K136" s="35"/>
      <c r="L136" s="35"/>
      <c r="M136" s="35"/>
      <c r="N136" s="21">
        <v>0.1</v>
      </c>
      <c r="O136" s="35"/>
      <c r="P136" s="21">
        <v>85169000</v>
      </c>
    </row>
    <row r="137" spans="1:16" ht="27.75" customHeight="1" x14ac:dyDescent="0.25">
      <c r="A137" s="13">
        <v>5906564131981</v>
      </c>
      <c r="B137" s="1" t="s">
        <v>76</v>
      </c>
      <c r="C137" s="5"/>
      <c r="D137" s="9" t="s">
        <v>283</v>
      </c>
      <c r="E137" s="11">
        <v>154.47</v>
      </c>
      <c r="F137" s="11">
        <f t="shared" si="37"/>
        <v>189.99809999999999</v>
      </c>
      <c r="G137" s="11"/>
      <c r="H137" s="35"/>
      <c r="I137" s="35"/>
      <c r="J137" s="46"/>
      <c r="K137" s="35"/>
      <c r="L137" s="35"/>
      <c r="M137" s="35"/>
      <c r="N137" s="21">
        <v>0.3</v>
      </c>
      <c r="O137" s="35"/>
      <c r="P137" s="21">
        <v>85169000</v>
      </c>
    </row>
    <row r="138" spans="1:16" ht="27.75" customHeight="1" x14ac:dyDescent="0.25">
      <c r="A138" s="13">
        <v>5906564131998</v>
      </c>
      <c r="B138" s="1" t="s">
        <v>77</v>
      </c>
      <c r="C138" s="5"/>
      <c r="D138" s="9" t="s">
        <v>284</v>
      </c>
      <c r="E138" s="11">
        <v>154.47</v>
      </c>
      <c r="F138" s="11">
        <f t="shared" si="37"/>
        <v>189.99809999999999</v>
      </c>
      <c r="G138" s="11"/>
      <c r="H138" s="35"/>
      <c r="I138" s="35"/>
      <c r="J138" s="46"/>
      <c r="K138" s="35"/>
      <c r="L138" s="35"/>
      <c r="M138" s="35"/>
      <c r="N138" s="21">
        <v>0.3</v>
      </c>
      <c r="O138" s="35"/>
      <c r="P138" s="21">
        <v>85169000</v>
      </c>
    </row>
    <row r="139" spans="1:16" ht="27.75" customHeight="1" x14ac:dyDescent="0.25">
      <c r="A139" s="13">
        <v>5906564130854</v>
      </c>
      <c r="B139" s="15" t="s">
        <v>78</v>
      </c>
      <c r="C139" s="14"/>
      <c r="D139" s="12" t="s">
        <v>79</v>
      </c>
      <c r="E139" s="11">
        <v>39.03</v>
      </c>
      <c r="F139" s="11">
        <f t="shared" si="37"/>
        <v>48.006900000000002</v>
      </c>
      <c r="G139" s="11"/>
      <c r="H139" s="35"/>
      <c r="I139" s="35"/>
      <c r="J139" s="46"/>
      <c r="K139" s="35"/>
      <c r="L139" s="35"/>
      <c r="M139" s="35"/>
      <c r="N139" s="21">
        <v>0.2</v>
      </c>
      <c r="O139" s="35"/>
      <c r="P139" s="21">
        <v>85169000</v>
      </c>
    </row>
    <row r="140" spans="1:16" ht="27.75" customHeight="1" x14ac:dyDescent="0.25">
      <c r="A140" s="13">
        <v>5906564130878</v>
      </c>
      <c r="B140" s="15" t="s">
        <v>80</v>
      </c>
      <c r="C140" s="14"/>
      <c r="D140" s="12" t="s">
        <v>81</v>
      </c>
      <c r="E140" s="11">
        <v>46.34</v>
      </c>
      <c r="F140" s="11">
        <f t="shared" si="37"/>
        <v>56.998200000000004</v>
      </c>
      <c r="G140" s="11"/>
      <c r="H140" s="35"/>
      <c r="I140" s="35"/>
      <c r="J140" s="46"/>
      <c r="K140" s="35"/>
      <c r="L140" s="35"/>
      <c r="M140" s="35"/>
      <c r="N140" s="21">
        <v>0.2</v>
      </c>
      <c r="O140" s="35"/>
      <c r="P140" s="21">
        <v>85169000</v>
      </c>
    </row>
    <row r="141" spans="1:16" ht="27.75" customHeight="1" x14ac:dyDescent="0.25">
      <c r="A141" s="6">
        <v>5906564130212</v>
      </c>
      <c r="B141" s="15" t="s">
        <v>82</v>
      </c>
      <c r="C141" s="14"/>
      <c r="D141" s="9" t="s">
        <v>83</v>
      </c>
      <c r="E141" s="11">
        <v>56.91</v>
      </c>
      <c r="F141" s="11">
        <f t="shared" si="37"/>
        <v>69.999299999999991</v>
      </c>
      <c r="G141" s="11"/>
      <c r="H141" s="35"/>
      <c r="I141" s="35"/>
      <c r="J141" s="46"/>
      <c r="K141" s="35"/>
      <c r="L141" s="35"/>
      <c r="M141" s="35"/>
      <c r="N141" s="21">
        <v>0.2</v>
      </c>
      <c r="O141" s="35"/>
      <c r="P141" s="21">
        <v>85169000</v>
      </c>
    </row>
    <row r="142" spans="1:16" ht="27.75" customHeight="1" x14ac:dyDescent="0.25">
      <c r="A142" s="6"/>
      <c r="B142" s="15"/>
      <c r="C142" s="14"/>
      <c r="D142" s="9"/>
      <c r="E142" s="11"/>
      <c r="F142" s="11"/>
      <c r="G142" s="11"/>
      <c r="H142" s="35"/>
      <c r="I142" s="35"/>
      <c r="J142" s="46"/>
      <c r="K142" s="35"/>
      <c r="L142" s="35"/>
      <c r="M142" s="35"/>
      <c r="N142" s="39"/>
      <c r="O142" s="35"/>
      <c r="P142" s="11"/>
    </row>
    <row r="143" spans="1:16" s="19" customFormat="1" ht="27.75" customHeight="1" x14ac:dyDescent="0.25">
      <c r="A143" s="33" t="s">
        <v>84</v>
      </c>
      <c r="B143" s="34"/>
      <c r="C143" s="30"/>
      <c r="D143" s="34"/>
      <c r="E143" s="30"/>
      <c r="F143" s="30"/>
      <c r="G143" s="30"/>
      <c r="H143" s="47"/>
      <c r="I143" s="47"/>
      <c r="J143" s="48"/>
      <c r="K143" s="47"/>
      <c r="L143" s="47"/>
      <c r="M143" s="47"/>
      <c r="N143" s="49"/>
      <c r="O143" s="47"/>
      <c r="P143" s="30"/>
    </row>
    <row r="144" spans="1:16" s="25" customFormat="1" ht="33.75" x14ac:dyDescent="0.25">
      <c r="A144" s="15" t="s">
        <v>1</v>
      </c>
      <c r="B144" s="7" t="s">
        <v>2</v>
      </c>
      <c r="C144" s="3" t="s">
        <v>85</v>
      </c>
      <c r="D144" s="4" t="s">
        <v>4</v>
      </c>
      <c r="E144" s="3" t="s">
        <v>5</v>
      </c>
      <c r="F144" s="10" t="s">
        <v>6</v>
      </c>
      <c r="G144" s="10"/>
      <c r="H144" s="3" t="s">
        <v>318</v>
      </c>
      <c r="I144" s="3" t="s">
        <v>264</v>
      </c>
      <c r="J144" s="50"/>
      <c r="K144" s="37" t="s">
        <v>265</v>
      </c>
      <c r="L144" s="37" t="s">
        <v>266</v>
      </c>
      <c r="M144" s="37" t="s">
        <v>267</v>
      </c>
      <c r="N144" s="37" t="s">
        <v>274</v>
      </c>
      <c r="O144" s="45" t="s">
        <v>268</v>
      </c>
      <c r="P144" s="3" t="s">
        <v>282</v>
      </c>
    </row>
    <row r="145" spans="1:16" ht="27.75" customHeight="1" x14ac:dyDescent="0.25">
      <c r="A145" s="6">
        <v>5906564160516</v>
      </c>
      <c r="B145" s="7" t="s">
        <v>86</v>
      </c>
      <c r="C145" s="8" t="s">
        <v>87</v>
      </c>
      <c r="D145" s="9" t="s">
        <v>88</v>
      </c>
      <c r="E145" s="8">
        <v>581.29999999999995</v>
      </c>
      <c r="F145" s="11">
        <f>E145*1.23</f>
        <v>714.99899999999991</v>
      </c>
      <c r="G145" s="11"/>
      <c r="H145" s="11" t="s">
        <v>270</v>
      </c>
      <c r="I145" s="11" t="s">
        <v>269</v>
      </c>
      <c r="J145" s="46"/>
      <c r="K145" s="21">
        <v>500</v>
      </c>
      <c r="L145" s="21">
        <v>300</v>
      </c>
      <c r="M145" s="21">
        <v>190</v>
      </c>
      <c r="N145" s="21">
        <v>5</v>
      </c>
      <c r="O145" s="22">
        <f t="shared" ref="O145:O149" si="41">K145*L145*M145/1000000000</f>
        <v>2.8500000000000001E-2</v>
      </c>
      <c r="P145" s="21">
        <v>85161080</v>
      </c>
    </row>
    <row r="146" spans="1:16" ht="27.75" customHeight="1" x14ac:dyDescent="0.25">
      <c r="A146" s="12">
        <v>5906564160523</v>
      </c>
      <c r="B146" s="7" t="s">
        <v>89</v>
      </c>
      <c r="C146" s="8" t="s">
        <v>87</v>
      </c>
      <c r="D146" s="9" t="s">
        <v>90</v>
      </c>
      <c r="E146" s="8">
        <v>581.29999999999995</v>
      </c>
      <c r="F146" s="11">
        <f>E146*1.23</f>
        <v>714.99899999999991</v>
      </c>
      <c r="G146" s="11"/>
      <c r="H146" s="11" t="s">
        <v>270</v>
      </c>
      <c r="I146" s="11" t="s">
        <v>269</v>
      </c>
      <c r="J146" s="46"/>
      <c r="K146" s="21">
        <v>500</v>
      </c>
      <c r="L146" s="21">
        <v>300</v>
      </c>
      <c r="M146" s="21">
        <v>190</v>
      </c>
      <c r="N146" s="21">
        <v>5</v>
      </c>
      <c r="O146" s="22">
        <f t="shared" si="41"/>
        <v>2.8500000000000001E-2</v>
      </c>
      <c r="P146" s="21">
        <v>85161080</v>
      </c>
    </row>
    <row r="147" spans="1:16" ht="27.75" customHeight="1" x14ac:dyDescent="0.25">
      <c r="A147" s="6">
        <v>5906564160639</v>
      </c>
      <c r="B147" s="7" t="s">
        <v>91</v>
      </c>
      <c r="C147" s="8" t="s">
        <v>92</v>
      </c>
      <c r="D147" s="9" t="s">
        <v>93</v>
      </c>
      <c r="E147" s="8">
        <v>581.29999999999995</v>
      </c>
      <c r="F147" s="11">
        <f t="shared" ref="F147" si="42">E147*1.23</f>
        <v>714.99899999999991</v>
      </c>
      <c r="G147" s="11"/>
      <c r="H147" s="11" t="s">
        <v>270</v>
      </c>
      <c r="I147" s="11" t="s">
        <v>269</v>
      </c>
      <c r="J147" s="46"/>
      <c r="K147" s="21">
        <v>500</v>
      </c>
      <c r="L147" s="21">
        <v>300</v>
      </c>
      <c r="M147" s="21">
        <v>190</v>
      </c>
      <c r="N147" s="21">
        <v>5</v>
      </c>
      <c r="O147" s="22">
        <f t="shared" si="41"/>
        <v>2.8500000000000001E-2</v>
      </c>
      <c r="P147" s="21">
        <v>85161080</v>
      </c>
    </row>
    <row r="148" spans="1:16" ht="27.75" customHeight="1" x14ac:dyDescent="0.25">
      <c r="A148" s="6">
        <v>5906564133152</v>
      </c>
      <c r="B148" s="7" t="s">
        <v>94</v>
      </c>
      <c r="C148" s="8" t="s">
        <v>95</v>
      </c>
      <c r="D148" s="9" t="s">
        <v>96</v>
      </c>
      <c r="E148" s="8">
        <v>695.12</v>
      </c>
      <c r="F148" s="11">
        <f>E148*1.23</f>
        <v>854.99760000000003</v>
      </c>
      <c r="G148" s="11"/>
      <c r="H148" s="11" t="s">
        <v>270</v>
      </c>
      <c r="I148" s="11" t="s">
        <v>269</v>
      </c>
      <c r="J148" s="46"/>
      <c r="K148" s="21">
        <v>480</v>
      </c>
      <c r="L148" s="21">
        <v>325</v>
      </c>
      <c r="M148" s="21">
        <v>256</v>
      </c>
      <c r="N148" s="21">
        <v>6.6</v>
      </c>
      <c r="O148" s="22">
        <f t="shared" si="41"/>
        <v>3.9935999999999999E-2</v>
      </c>
      <c r="P148" s="21">
        <v>85161080</v>
      </c>
    </row>
    <row r="149" spans="1:16" ht="27.75" customHeight="1" x14ac:dyDescent="0.25">
      <c r="A149" s="12">
        <v>5906564133169</v>
      </c>
      <c r="B149" s="7" t="s">
        <v>97</v>
      </c>
      <c r="C149" s="8" t="s">
        <v>95</v>
      </c>
      <c r="D149" s="9" t="s">
        <v>98</v>
      </c>
      <c r="E149" s="8">
        <v>695.12</v>
      </c>
      <c r="F149" s="11">
        <f>E149*1.23</f>
        <v>854.99760000000003</v>
      </c>
      <c r="G149" s="11"/>
      <c r="H149" s="11" t="s">
        <v>270</v>
      </c>
      <c r="I149" s="11" t="s">
        <v>269</v>
      </c>
      <c r="J149" s="46"/>
      <c r="K149" s="21">
        <v>480</v>
      </c>
      <c r="L149" s="21">
        <v>325</v>
      </c>
      <c r="M149" s="21">
        <v>256</v>
      </c>
      <c r="N149" s="21">
        <v>6.6</v>
      </c>
      <c r="O149" s="22">
        <f t="shared" si="41"/>
        <v>3.9935999999999999E-2</v>
      </c>
      <c r="P149" s="21">
        <v>85161080</v>
      </c>
    </row>
    <row r="150" spans="1:16" ht="27.75" customHeight="1" x14ac:dyDescent="0.25">
      <c r="A150" s="6">
        <v>5906564130908</v>
      </c>
      <c r="B150" s="7" t="s">
        <v>99</v>
      </c>
      <c r="C150" s="5"/>
      <c r="D150" s="16" t="s">
        <v>100</v>
      </c>
      <c r="E150" s="8">
        <v>201.63</v>
      </c>
      <c r="F150" s="11">
        <f t="shared" ref="F150" si="43">E150*1.23</f>
        <v>248.00489999999999</v>
      </c>
      <c r="G150" s="11"/>
      <c r="H150" s="35"/>
      <c r="I150" s="35"/>
      <c r="J150" s="46"/>
      <c r="K150" s="35"/>
      <c r="L150" s="35"/>
      <c r="M150" s="35"/>
      <c r="N150" s="39"/>
      <c r="O150" s="35"/>
      <c r="P150" s="21">
        <v>85169000</v>
      </c>
    </row>
  </sheetData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Cennik Kospel 01.03.2023</vt:lpstr>
      <vt:lpstr>'Cennik Kospel 01.03.2023'!Obszar_wydruku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Michalski</dc:creator>
  <cp:lastModifiedBy>Dariusz Michalski</cp:lastModifiedBy>
  <cp:lastPrinted>2023-01-26T13:45:04Z</cp:lastPrinted>
  <dcterms:created xsi:type="dcterms:W3CDTF">2021-02-08T10:18:33Z</dcterms:created>
  <dcterms:modified xsi:type="dcterms:W3CDTF">2023-07-03T08:11:06Z</dcterms:modified>
</cp:coreProperties>
</file>