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Marketing\Oferta cenowa\"/>
    </mc:Choice>
  </mc:AlternateContent>
  <xr:revisionPtr revIDLastSave="0" documentId="13_ncr:1_{0A028078-7861-4D9F-8946-D01565EDBFB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ennik Kospel 01.01.2025v3" sheetId="1" r:id="rId1"/>
  </sheets>
  <definedNames>
    <definedName name="_xlnm.Print_Area" localSheetId="0">'Cennik Kospel 01.01.2025v3'!$A$1:$F$47,'Cennik Kospel 01.01.2025v3'!$A$49:$F$105,'Cennik Kospel 01.01.2025v3'!$A$107:$F$147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53" i="1" l="1"/>
  <c r="F53" i="1"/>
  <c r="N52" i="1"/>
  <c r="F52" i="1"/>
  <c r="N51" i="1"/>
  <c r="F51" i="1"/>
  <c r="N14" i="1"/>
  <c r="N39" i="1"/>
  <c r="N38" i="1"/>
  <c r="N60" i="1"/>
  <c r="F15" i="1"/>
  <c r="F40" i="1"/>
  <c r="F39" i="1"/>
  <c r="F38" i="1"/>
  <c r="F14" i="1"/>
  <c r="F124" i="1"/>
  <c r="F113" i="1"/>
  <c r="F74" i="1" l="1"/>
  <c r="F73" i="1"/>
  <c r="F72" i="1"/>
  <c r="F71" i="1"/>
  <c r="F70" i="1"/>
  <c r="F65" i="1"/>
  <c r="F64" i="1"/>
  <c r="F63" i="1"/>
  <c r="F62" i="1"/>
  <c r="F61" i="1"/>
  <c r="N71" i="1"/>
  <c r="N72" i="1"/>
  <c r="N73" i="1"/>
  <c r="N74" i="1"/>
  <c r="N70" i="1"/>
  <c r="N62" i="1"/>
  <c r="N63" i="1"/>
  <c r="N64" i="1"/>
  <c r="N65" i="1"/>
  <c r="N61" i="1"/>
  <c r="N81" i="1" l="1"/>
  <c r="N82" i="1"/>
  <c r="N83" i="1"/>
  <c r="F151" i="1"/>
  <c r="F83" i="1"/>
  <c r="F82" i="1"/>
  <c r="F81" i="1"/>
  <c r="F147" i="1"/>
  <c r="F154" i="1"/>
  <c r="F129" i="1"/>
  <c r="F55" i="1"/>
  <c r="F79" i="1"/>
  <c r="F87" i="1"/>
  <c r="F90" i="1"/>
  <c r="F95" i="1"/>
  <c r="F98" i="1"/>
  <c r="F103" i="1"/>
  <c r="F106" i="1"/>
  <c r="F115" i="1"/>
  <c r="F123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41" i="1"/>
  <c r="F42" i="1"/>
  <c r="F45" i="1"/>
  <c r="F104" i="1"/>
  <c r="F107" i="1"/>
  <c r="F111" i="1"/>
  <c r="F112" i="1"/>
  <c r="F119" i="1"/>
  <c r="F120" i="1"/>
  <c r="F125" i="1"/>
  <c r="F139" i="1"/>
  <c r="F143" i="1"/>
  <c r="F144" i="1"/>
  <c r="F159" i="1"/>
  <c r="F160" i="1"/>
  <c r="F161" i="1"/>
  <c r="F163" i="1"/>
  <c r="F131" i="1"/>
  <c r="F132" i="1"/>
  <c r="F135" i="1"/>
  <c r="F136" i="1"/>
  <c r="F140" i="1"/>
  <c r="F148" i="1"/>
  <c r="F152" i="1"/>
  <c r="F108" i="1"/>
  <c r="F110" i="1"/>
  <c r="F121" i="1"/>
  <c r="F102" i="1"/>
  <c r="F116" i="1"/>
  <c r="F117" i="1"/>
  <c r="F44" i="1"/>
  <c r="F46" i="1"/>
  <c r="F149" i="1" l="1"/>
  <c r="F150" i="1"/>
  <c r="F56" i="1"/>
  <c r="F100" i="1"/>
  <c r="F138" i="1"/>
  <c r="F99" i="1"/>
  <c r="F122" i="1"/>
  <c r="F153" i="1"/>
  <c r="F134" i="1"/>
  <c r="F146" i="1"/>
  <c r="F68" i="1"/>
  <c r="F133" i="1"/>
  <c r="F84" i="1"/>
  <c r="F109" i="1"/>
  <c r="F130" i="1"/>
  <c r="F142" i="1"/>
  <c r="F76" i="1"/>
  <c r="F141" i="1"/>
  <c r="F118" i="1"/>
  <c r="F105" i="1"/>
  <c r="F137" i="1"/>
  <c r="F114" i="1"/>
  <c r="F145" i="1"/>
  <c r="F162" i="1"/>
  <c r="F96" i="1"/>
  <c r="F88" i="1"/>
  <c r="F77" i="1"/>
  <c r="F69" i="1"/>
  <c r="F60" i="1"/>
  <c r="F94" i="1"/>
  <c r="F86" i="1"/>
  <c r="F75" i="1"/>
  <c r="F67" i="1"/>
  <c r="F59" i="1"/>
  <c r="F92" i="1"/>
  <c r="F57" i="1"/>
  <c r="F91" i="1"/>
  <c r="F80" i="1"/>
  <c r="F158" i="1"/>
  <c r="F47" i="1"/>
  <c r="F43" i="1"/>
  <c r="F58" i="1" l="1"/>
  <c r="F66" i="1"/>
  <c r="F78" i="1"/>
  <c r="F89" i="1"/>
  <c r="F85" i="1"/>
  <c r="F97" i="1"/>
  <c r="F93" i="1"/>
  <c r="F101" i="1"/>
  <c r="F5" i="1"/>
  <c r="N92" i="1"/>
  <c r="N86" i="1"/>
  <c r="N96" i="1" l="1"/>
  <c r="N95" i="1"/>
  <c r="N90" i="1"/>
  <c r="N89" i="1"/>
  <c r="N146" i="1" l="1"/>
  <c r="N140" i="1"/>
  <c r="N141" i="1"/>
  <c r="N142" i="1"/>
  <c r="N143" i="1"/>
  <c r="N144" i="1"/>
  <c r="N145" i="1"/>
  <c r="N139" i="1"/>
  <c r="N138" i="1"/>
  <c r="N91" i="1"/>
  <c r="F4" i="1"/>
  <c r="N76" i="1"/>
  <c r="F8" i="1"/>
  <c r="F7" i="1"/>
  <c r="F6" i="1"/>
  <c r="N94" i="1"/>
  <c r="N88" i="1"/>
  <c r="N87" i="1"/>
  <c r="N85" i="1"/>
  <c r="N84" i="1"/>
  <c r="N80" i="1"/>
  <c r="N79" i="1"/>
  <c r="N78" i="1"/>
  <c r="N77" i="1"/>
  <c r="N75" i="1"/>
  <c r="N69" i="1"/>
  <c r="N68" i="1"/>
  <c r="N67" i="1"/>
  <c r="N66" i="1"/>
  <c r="N59" i="1"/>
  <c r="N58" i="1"/>
  <c r="N57" i="1"/>
  <c r="N56" i="1"/>
  <c r="N55" i="1"/>
  <c r="N54" i="1"/>
  <c r="F54" i="1"/>
  <c r="F20" i="1"/>
  <c r="F16" i="1"/>
  <c r="F13" i="1"/>
  <c r="F12" i="1"/>
  <c r="F11" i="1"/>
  <c r="F10" i="1"/>
  <c r="F9" i="1"/>
  <c r="F3" i="1"/>
</calcChain>
</file>

<file path=xl/sharedStrings.xml><?xml version="1.0" encoding="utf-8"?>
<sst xmlns="http://schemas.openxmlformats.org/spreadsheetml/2006/main" count="579" uniqueCount="365">
  <si>
    <t>ELEKTRYCZNE PRZEPŁYWOWE PODGRZEWACZE WODY</t>
  </si>
  <si>
    <t>Kod EAN</t>
  </si>
  <si>
    <t>Kod produktu</t>
  </si>
  <si>
    <t>Opis</t>
  </si>
  <si>
    <t>Cena netto [zł]</t>
  </si>
  <si>
    <t>Cena brutto [zł]</t>
  </si>
  <si>
    <t>3,5kW / 230V~</t>
  </si>
  <si>
    <t>4,4kW / 230V~</t>
  </si>
  <si>
    <t>5,5kW / 230V~</t>
  </si>
  <si>
    <t>17/18/21/24kW / 400V 3~</t>
  </si>
  <si>
    <t>27kW / 400V 3~</t>
  </si>
  <si>
    <t>36kW / 400V 3~</t>
  </si>
  <si>
    <t>BATERIA.EPS/EPJ/EPJ.PU.PL</t>
  </si>
  <si>
    <t>PERL.GW.WEW.CHROM.PL</t>
  </si>
  <si>
    <t>Perlator drobnostrumieniowy gwint wewnętrzny chrom</t>
  </si>
  <si>
    <t>PERL.GW.ZEW.CHROM.PL</t>
  </si>
  <si>
    <t>Perlator drobnostrumieniowy gwint zewnętrzny chrom</t>
  </si>
  <si>
    <t>WYLEWKA.150.CHROM.PL</t>
  </si>
  <si>
    <t>Wylewka KOSPEL 150mm, chrom</t>
  </si>
  <si>
    <t>WYLEWKA.250.CHROM.PL</t>
  </si>
  <si>
    <t>Wylewka KOSPEL 250mm, chrom</t>
  </si>
  <si>
    <t>WYLEWKA.PRYSZNICOWA.PL</t>
  </si>
  <si>
    <t>Wylewka prysznicowa drobnostrumieniowa</t>
  </si>
  <si>
    <t>ELEKTRYCZNE POJEMNOŚCIOWE OGRZEWACZE WODY</t>
  </si>
  <si>
    <t>5 litrów / 2kW</t>
  </si>
  <si>
    <t>POC.D-5.600W.INOX.PL</t>
  </si>
  <si>
    <t>5 litrów / 0,6kW</t>
  </si>
  <si>
    <t>Elektryczny pojemnościowy ogrzewacz wody POC.D-5/600W inox, podumywalkowy, ciśnieniowy</t>
  </si>
  <si>
    <t>10 litrów / 2kW</t>
  </si>
  <si>
    <t>BATERIA.POC.GB.PL</t>
  </si>
  <si>
    <t>Bateria KOSPEL chrom do ogrzewacza POC.Gb z wylewką i rurkami przyłączeniowymi</t>
  </si>
  <si>
    <t>WYMIENNIKI I ZASOBNIKI C.W.U. ORAZ ZBIORNIKI BUFOROWE</t>
  </si>
  <si>
    <t>Wymiennik c.w.u. poziomy, z podwójną wężownicą WW-080</t>
  </si>
  <si>
    <t>Wymiennik c.w.u. poziomy, z podwójną wężownicą WW-100</t>
  </si>
  <si>
    <t>Wymiennik c.w.u. poziomy, z podwójną wężownicą WW-120</t>
  </si>
  <si>
    <t>Wymiennik c.w.u. poziomy, z podwójną wężownicą WW-140</t>
  </si>
  <si>
    <t>Wymiennik c.w.u. poziomy, dwupłaszczowy WP-100</t>
  </si>
  <si>
    <t>Wymiennik c.w.u. poziomy, dwupłaszczowy WP-120</t>
  </si>
  <si>
    <t>Wymiennik c.w.u. poziomy, dwupłaszczowy WP-140</t>
  </si>
  <si>
    <t>ANODA.AMW.400.PL</t>
  </si>
  <si>
    <t xml:space="preserve">Anoda magnezowa AMW 22x420 z korkiem 3/4" </t>
  </si>
  <si>
    <t>ANODA.AMW.570.PL</t>
  </si>
  <si>
    <t xml:space="preserve">Anoda magnezowa AMW 31x570 z korkiem 5/4" </t>
  </si>
  <si>
    <t>ANODA.AMW.660.PL</t>
  </si>
  <si>
    <t xml:space="preserve">Anoda magnezowa AMW 21x660 z korkiem 3/4" </t>
  </si>
  <si>
    <t>ANODA.AMW.760.PL</t>
  </si>
  <si>
    <t xml:space="preserve">Anoda magnezowa AMW 31x760 z korkiem 5/4" </t>
  </si>
  <si>
    <t>ANODA.AMW.800.PL</t>
  </si>
  <si>
    <t xml:space="preserve">Anoda magnezowa AMW 21x840 z korkiem 3/4" </t>
  </si>
  <si>
    <t>ANODA.AMW.M8.400.PL</t>
  </si>
  <si>
    <t>Anoda magnezowa AMW 40x400 z gwintem M8</t>
  </si>
  <si>
    <t>ANODA.AMW.M8.450.PL</t>
  </si>
  <si>
    <t xml:space="preserve">Anoda magnezowa AMW 33x450 z gwintem M8 </t>
  </si>
  <si>
    <t>ANODA.AMW.M8.500.PL</t>
  </si>
  <si>
    <t>Anoda magnezowa AMW 40x500 z gwintem M8</t>
  </si>
  <si>
    <t>ANODA.AMW.M8.590.PL</t>
  </si>
  <si>
    <t>Anoda magnezowa AMW 40x590 z gwintem M8</t>
  </si>
  <si>
    <t>ANODA.ELEKTRONICZNA.L380.PL</t>
  </si>
  <si>
    <t>Anoda elektroniczna (tytanowa) L380, z korkiem 6/4", do zbiorników o pojemności do 500l</t>
  </si>
  <si>
    <t>ANODA.ELEKTRONICZNA.L430.PL</t>
  </si>
  <si>
    <t>Anoda elektroniczna (tytanowa) L430, z korkiem 5/4", do zbiorników emaliowanych 800 i 1000 litrów</t>
  </si>
  <si>
    <t>GRZAŁKA.GRW-1.4/230V.PL</t>
  </si>
  <si>
    <t>Grzałka elektryczna z termostatem GRW-1.4kW/230V, 6/4", typ 50</t>
  </si>
  <si>
    <t>GRZAŁKA.GRW-2.0/230V.PL</t>
  </si>
  <si>
    <t>Grzałka elektryczna z termostatem GRW-2.0kW/230V, 6/4", typ 50</t>
  </si>
  <si>
    <t>GRZAŁKA.GRW-3.0/230V.PL</t>
  </si>
  <si>
    <t>Grzałka elektryczna z termostatem GRW-3,0kW/230V, 6/4", typ 50</t>
  </si>
  <si>
    <t>GRZAŁKA.GRW-4.5/400V.PL</t>
  </si>
  <si>
    <t>GRZAŁKA.GRW-6.0/400V.PL</t>
  </si>
  <si>
    <t>KLUCZ.KORKA.PL</t>
  </si>
  <si>
    <t>Klucz do korka 6/4" - WMD-145</t>
  </si>
  <si>
    <t>KLUCZ.SWK.PL</t>
  </si>
  <si>
    <t>Klucz do korka 6/4" (do wymienników w klasie A) - WMD-216</t>
  </si>
  <si>
    <t>FLANSZA.GRW.PL</t>
  </si>
  <si>
    <t>Zaślepka do flanszy do emaliowanych zbiorników stojących o pojemnościach od 250 do 500 litrów, z otworem pod grzałkę 6/4"</t>
  </si>
  <si>
    <t>WIESZAK.WMD-019.PL</t>
  </si>
  <si>
    <t>Wieszaki do wymienników poziomych (1kpl. - 2szt.)</t>
  </si>
  <si>
    <t xml:space="preserve">ELEKTRYCZNE KOTŁY C.O. </t>
  </si>
  <si>
    <t>EKCO.MN3-04/06/08.PL</t>
  </si>
  <si>
    <t>Elektryczny kocioł centralnego ogrzewania EKCO.MN3-04/06/08 kW / 230V~ lub 400V 3N~</t>
  </si>
  <si>
    <t>EKCO.MN3-12/16/20/24.PL</t>
  </si>
  <si>
    <t>Elektryczny kocioł centralnego ogrzewania EKCO.MN3-12/16/20/24 kW / 400V 3N~</t>
  </si>
  <si>
    <t>EKCO.M3-04/06/08.PL</t>
  </si>
  <si>
    <t>Elektryczny kocioł centralnego ogrzewania EKCO.M3-04/06/08 kW / 230V~ lub 400V 3N~</t>
  </si>
  <si>
    <t>EKCO.M3-12/16/20/24.PL</t>
  </si>
  <si>
    <t>Elektryczny kocioł centralnego ogrzewania EKCO.M3-12/16/20/24 kW / 400V 3N~</t>
  </si>
  <si>
    <t>EKCO.LN3-04/06/08.PL</t>
  </si>
  <si>
    <t>Elektryczny kocioł centralnego ogrzewania EKCO.LN3-04/06/08 kW / 230V~ lub 400V 3N~</t>
  </si>
  <si>
    <t>EKCO.LN3-12/16/20/24.PL</t>
  </si>
  <si>
    <t>Elektryczny kocioł centralnego ogrzewania EKCO.LN3-12/16/20/24 kW / 400V 3N~</t>
  </si>
  <si>
    <t>EKCO.L3-04/06/08.PL</t>
  </si>
  <si>
    <t>Elektryczny kocioł centralnego ogrzewania EKCO.L3-04/06/08 kW / 230V~ lub 400V 3N~</t>
  </si>
  <si>
    <t>EKCO.L3-12/16/20/24.PL</t>
  </si>
  <si>
    <t>Elektryczny kocioł centralnego ogrzewania EKCO.L3-12/16/20/24 kW / 400V 3N~</t>
  </si>
  <si>
    <t>EKD.M3-04/06/08.PL</t>
  </si>
  <si>
    <t>Elektryczny kocioł dwufunkcyjny EKD.M3-04/06/08</t>
  </si>
  <si>
    <t>EKD.M3-12/16/20/24.PL</t>
  </si>
  <si>
    <t>Elektryczny kocioł dwufunkcyjny EKD.M3-12/16/20/24</t>
  </si>
  <si>
    <t>EKCO.T-30.PL</t>
  </si>
  <si>
    <t>30kW / 400V 3N~</t>
  </si>
  <si>
    <t>Elektryczny kocioł centralnego ogrzewania EKCO.T-30</t>
  </si>
  <si>
    <t>EKCO.T-36.PL</t>
  </si>
  <si>
    <t>36kW / 400V 3N~</t>
  </si>
  <si>
    <t>Elektryczny kocioł centralnego ogrzewania EKCO.T-36</t>
  </si>
  <si>
    <t>EKCO.T-42.PL</t>
  </si>
  <si>
    <t>42kW / 400V 3N~</t>
  </si>
  <si>
    <t>Elektryczny kocioł centralnego ogrzewania EKCO.T-42</t>
  </si>
  <si>
    <t>EKCO.T-48.PL</t>
  </si>
  <si>
    <t>48kW / 400V 3N~</t>
  </si>
  <si>
    <t>Elektryczny kocioł centralnego ogrzewania EKCO.T-48</t>
  </si>
  <si>
    <t>EKCO.TM-30.PL</t>
  </si>
  <si>
    <t>Elektryczny kocioł centralnego ogrzewania EKCO.TM-30</t>
  </si>
  <si>
    <t>EKCO.TM-36.PL</t>
  </si>
  <si>
    <t>Elektryczny kocioł centralnego ogrzewania EKCO.TM-36</t>
  </si>
  <si>
    <t>EKCO.TM-42.PL</t>
  </si>
  <si>
    <t>Eleketryczny kocioł centralnego ogrzewania EKCO.TM-42</t>
  </si>
  <si>
    <t>EKCO.TM-48.PL</t>
  </si>
  <si>
    <t>Elektryczny kocioł centralnego ogrzewania EKCO.TM-48</t>
  </si>
  <si>
    <t>C.MI.PL</t>
  </si>
  <si>
    <t>C.MG3.PL</t>
  </si>
  <si>
    <t>Moduł obiegu grzewczego C.MG3 - po podłączeniu do modułu C.MI oraz 3-drogowego zaworu mieszającego z siłownikiem, umożliwia sterowanie pracą dodatkowego obiegu grzewczego, w komplecie z czujnikiem WE-019/01</t>
  </si>
  <si>
    <t>CZUJNIK.WE-008.PL</t>
  </si>
  <si>
    <t>CZUJNIK.WE-019/01.PL</t>
  </si>
  <si>
    <t>Czujnik temperatury WE-019/01 do kotłów EKCO.L3, EKCO.LN3, EKCO.M3, EKCO.MN3 (do pomiaru temperatury wody w zasobniku c.w.u.) z kablem 5m</t>
  </si>
  <si>
    <t>FILTR.F-MAG.3/4.PL</t>
  </si>
  <si>
    <t>Filtr magnetyczny do instalacji c.o. F-MAG 3/4"</t>
  </si>
  <si>
    <t>ZAWÓR.KOT.VC6013.PL</t>
  </si>
  <si>
    <t>Zawór dzielący 3-drogowy HONEYWELL (zawórVCZMH6000, siłownikVC6013ZZ00 z kablem)</t>
  </si>
  <si>
    <t>ZAWÓR.KOT.SPST.PL</t>
  </si>
  <si>
    <t>Zawór dzielący 3-drogowy sterowany sygnałem SPST (Afriso nr 16 64200 - AZV 642, G3/4”)</t>
  </si>
  <si>
    <t>Profil</t>
  </si>
  <si>
    <t>Objętość [m3]</t>
  </si>
  <si>
    <t>XXS</t>
  </si>
  <si>
    <t>A</t>
  </si>
  <si>
    <t>XS</t>
  </si>
  <si>
    <t>S</t>
  </si>
  <si>
    <t>Moc akustyczna [dB]</t>
  </si>
  <si>
    <t>C</t>
  </si>
  <si>
    <t>B</t>
  </si>
  <si>
    <t>Efektywność [%]</t>
  </si>
  <si>
    <t>D</t>
  </si>
  <si>
    <t>D/C</t>
  </si>
  <si>
    <t>Kod CN</t>
  </si>
  <si>
    <t>Czujnik temperatury WE-008 do kotłów EKCO.T i EKCO.TM  (do pomiaru temperatury wody w zasobniku c.w.u.)</t>
  </si>
  <si>
    <t>SWP-300.PL</t>
  </si>
  <si>
    <t>SWP-200.PL</t>
  </si>
  <si>
    <t>POMPY CIEPŁA</t>
  </si>
  <si>
    <t>HPM2.V-8.PL</t>
  </si>
  <si>
    <t>HPM2.V-12.PL</t>
  </si>
  <si>
    <t>HPM2.P-12.PL</t>
  </si>
  <si>
    <t>HPM2.P-16/23.PL</t>
  </si>
  <si>
    <t>C.MI2.PL</t>
  </si>
  <si>
    <t>Stojak wibroizolacyjny pod pompę ciepła 600x190x200 (kpl.)</t>
  </si>
  <si>
    <t>Maksymalna moc grzewcza</t>
  </si>
  <si>
    <t>8,2 (A7/W35)
5,8 (A-7/W35)</t>
  </si>
  <si>
    <t>12,5 (A7/W35)
9,2 (A-7/W35)</t>
  </si>
  <si>
    <t>23,0 (A7/W35)
17,1 (A-7/W35)</t>
  </si>
  <si>
    <t>5906564220340 </t>
  </si>
  <si>
    <t>HPM2.P-8.1.PL</t>
  </si>
  <si>
    <t>COP</t>
  </si>
  <si>
    <t>A+++ (W35)
A++ (W55)</t>
  </si>
  <si>
    <t>Klasa efektywności energetycznej</t>
  </si>
  <si>
    <t>4,6 (A7/W35)
3,5 (A-7/W35)</t>
  </si>
  <si>
    <t>4,7 (A7/W35)
3,4 (A-7/W35)</t>
  </si>
  <si>
    <t>4,8 (A7/W35)
3,5 (A-7/W35)</t>
  </si>
  <si>
    <t>4/6/8 kW / 
400V 3N~ lub 230V~</t>
  </si>
  <si>
    <t>12/16/20/24 kW / 
400V 3N~</t>
  </si>
  <si>
    <t>Szerokość brutto(mm)</t>
  </si>
  <si>
    <t>Głębokość brutto(mm)</t>
  </si>
  <si>
    <t>Waga brutto(kg)</t>
  </si>
  <si>
    <t>Wysokość brutto(mm)</t>
  </si>
  <si>
    <t>SWVPC-250/60.PL</t>
  </si>
  <si>
    <t>235 / 60</t>
  </si>
  <si>
    <t>Zbiornik do pomp ciepła - zintegrowany wymiennik c.w.u. stojący z wężownicą ze zbiornikiem buforowym c.o. - SWVPC-250/60</t>
  </si>
  <si>
    <t>HPM2.Z-8.PL</t>
  </si>
  <si>
    <t>HPM2.Z-12.PL</t>
  </si>
  <si>
    <t>HPM2.Z-16/23.PL</t>
  </si>
  <si>
    <t>6kW / 230V~ lub 400V2N~</t>
  </si>
  <si>
    <t>SE-250.1.PL</t>
  </si>
  <si>
    <t>SE-300.1.PL</t>
  </si>
  <si>
    <t>SV-200.1.PL</t>
  </si>
  <si>
    <t>Zbiornik buforowy nieemaliowany w izolacji SV-200.1</t>
  </si>
  <si>
    <t>Zbiornik buforowy z wężownicą, nieemaliowany w izolacji SVW-300.2</t>
  </si>
  <si>
    <t>Zbiornik buforowy nieemaliowany w izolacji SV-400.1</t>
  </si>
  <si>
    <t>SV-500.1.PL</t>
  </si>
  <si>
    <t>Zbiornik buforowy nieemaliowany w izolacji SV-500.1</t>
  </si>
  <si>
    <t>SVK-100.1.PL</t>
  </si>
  <si>
    <t>SVW-200.1.PL</t>
  </si>
  <si>
    <t>Zbiornik buforowy z wężownicą, nieemaliowany w izolacji SVW-200.1</t>
  </si>
  <si>
    <t>Zbiornik buforowy z wężownicą, nieemaliowany w izolacji SVW-400.1</t>
  </si>
  <si>
    <t>SVW-500.1.PL</t>
  </si>
  <si>
    <t>Zbiornik buforowy z wężownicą, nieemaliowany w izolacji SVW-500.1</t>
  </si>
  <si>
    <t>Pojemność</t>
  </si>
  <si>
    <t>straty postojowe [W]</t>
  </si>
  <si>
    <t>HPM2.C-8.1.PL</t>
  </si>
  <si>
    <t>Pakiet HPM2.Z-8 z pompą ciepła HPMO2-8 i jednostką wewnętrzną HPMI2-8</t>
  </si>
  <si>
    <t>Pakiet HPM2.Z-12 z pompą ciepła HPMO2-12 i jednostką wewnętrzną HPMI2-12</t>
  </si>
  <si>
    <t>Pakiet HPM2.Z-16/23 z pompą ciepła HPMO2-16/23 i jednostką wewnętrzną HPMI2-16</t>
  </si>
  <si>
    <t>Pakiet HPM2.C-8.1 z pompą ciepła HPMO2-8 i jednostką wewnętrzną HPMD-8</t>
  </si>
  <si>
    <t>Pakiet HPM2.C-12 z pompą ciepła HPMO2-12 i jednostką wewnętrzną HPMD-12</t>
  </si>
  <si>
    <t>Pakiet HPM2.C-16 z pompą ciepła HPMO2-16/24 i jednostką wewnętrzną HPMD-16</t>
  </si>
  <si>
    <t>Pakiet HPM2.V-12 z pompą ciepła HPMO2-12, jednostką wewnętrzną HPMI2-12 oraz zbiornikiem c.o./c.w.u. SWVPC-250/60</t>
  </si>
  <si>
    <t>Pakiet HPM2.V-8 z pompą ciepła HPMO2-8, jednostką wewnętrzną HPMI2-8 oraz zbiornikiem c.o./c.w.u. SWVPC-250/60</t>
  </si>
  <si>
    <t>Pakiet HPM2.P-8.1 z pompą ciepła HPMO2-8, jednostką wewnętrzną HPMI2-8 oraz wymiennikiem c.w.u. SWP-300 i buforem c.o. SVK-100</t>
  </si>
  <si>
    <t>Zasobnik cwu stojący bez wężownicy SE-250.1</t>
  </si>
  <si>
    <t>Zasobnik cwu stojący bez wężownicy SE-300.1</t>
  </si>
  <si>
    <t>Zasobnik c.w.u. stojący bez wężownicy SE-400.1</t>
  </si>
  <si>
    <t>SE-400.PL</t>
  </si>
  <si>
    <t>SWK-150.A.PL</t>
  </si>
  <si>
    <t>SWK-140.A.PL</t>
  </si>
  <si>
    <t>SWK-120.A.PL</t>
  </si>
  <si>
    <t>SWK-100.A.PL</t>
  </si>
  <si>
    <t>Wymiennik c.w.u. stojący z wężownicą o dużej powierzchni do pomp ciepła SWP-200</t>
  </si>
  <si>
    <t>Wymiennik c.w.u. stojący z wężownicą o dużej powierzchni do pomp ciepła SWP-300</t>
  </si>
  <si>
    <t>Wymiennik c.w.u. stojący z wężownicą o bardzo dużej powierzchni do pomp ciepła SWPC-300</t>
  </si>
  <si>
    <t>SWPC-300.PL</t>
  </si>
  <si>
    <t>SW-100.PL</t>
  </si>
  <si>
    <t>SW-120.PL</t>
  </si>
  <si>
    <t>SW-140.PL</t>
  </si>
  <si>
    <t>WP-100.PL</t>
  </si>
  <si>
    <t>WP-120.PL</t>
  </si>
  <si>
    <t>WP-140.PL</t>
  </si>
  <si>
    <t>WW-080.PL</t>
  </si>
  <si>
    <t>WW-100.PL</t>
  </si>
  <si>
    <t>WW-120.PL</t>
  </si>
  <si>
    <t>WW-140.PL</t>
  </si>
  <si>
    <t>Elektryczny przepływowy podgrzewacz wody EPP-36 electronic</t>
  </si>
  <si>
    <t>EPP-36.1.PL</t>
  </si>
  <si>
    <t>POC.D.5.INOX.PL</t>
  </si>
  <si>
    <t>POC.G.5.INOX.PL</t>
  </si>
  <si>
    <t>POC.D.10.INOX.PL</t>
  </si>
  <si>
    <t>POC.G.10.INOX.PL</t>
  </si>
  <si>
    <t>Elektryczny pojemnościowy ogrzewacz wody POC.D-5 inox, podumywalkowy, ciśnieniowy</t>
  </si>
  <si>
    <t>Elektryczny pojemnościowy ogrzewacz wody POC.G-5 inox, nadumywalkowy, ciśnieniowy</t>
  </si>
  <si>
    <t>Elektryczny pojemnościowy ogrzewacz wody POC.D-10 inox, podumywalkowy, ciśnieniowy</t>
  </si>
  <si>
    <t>Elektryczny pojemnościowy ogrzewacz wody POC.G-10 inox, nadumywalkowy, ciśnieniowy</t>
  </si>
  <si>
    <t>EPS2-3,5.PL</t>
  </si>
  <si>
    <t>EPS2-4,4.PL</t>
  </si>
  <si>
    <t>EPS2-5,5.R.PL</t>
  </si>
  <si>
    <t>EPS2-4,4.P.PL</t>
  </si>
  <si>
    <t>EPS2-5,5.P.PL</t>
  </si>
  <si>
    <t>EPO2-3.PL</t>
  </si>
  <si>
    <t>EPO2-4.PL</t>
  </si>
  <si>
    <t>EPO2-5.PL</t>
  </si>
  <si>
    <t>EPO2-6.2.PL</t>
  </si>
  <si>
    <t>Elektryczny przepływowy podgrzewacz wody EPS2-3,5</t>
  </si>
  <si>
    <t>Elektryczny przepływowy podgrzewacz wody EPS2-4,4</t>
  </si>
  <si>
    <t>Elektryczny przepływowy podgrzewacz wody EPS2-5,5.R</t>
  </si>
  <si>
    <t>Elektryczny przepływowy podgrzewacz wody EPS2-4,4.P</t>
  </si>
  <si>
    <t>Elektryczny przepływowy podgrzewacz wody EPS2-5,5.P</t>
  </si>
  <si>
    <t>Elektryczny przepływowy podgrzewacz wody EPO2-3</t>
  </si>
  <si>
    <t>Elektryczny przepływowy podgrzewacz wody EPO2-4</t>
  </si>
  <si>
    <t>Elektryczny przepływowy podgrzewacz wody EPO2-5</t>
  </si>
  <si>
    <t>Elektryczny przepływowy podgrzewacz wody EPO2-6.2</t>
  </si>
  <si>
    <t>Bateria chrom bez wylewki do podgrzewaczy EPS, EPJ, EPJ.Pu</t>
  </si>
  <si>
    <t>Wymiennik c.w.u. stojący z wężownicą SW-100</t>
  </si>
  <si>
    <t>Wymiennik c.w.u. stojący z wężownicą SW-120</t>
  </si>
  <si>
    <t>Wymiennik c.w.u. stojący z wężownicą SW-140</t>
  </si>
  <si>
    <t>SE-140.PL</t>
  </si>
  <si>
    <t>Zasobnik c.w.u. stojący (bez wężownicy) SE-140</t>
  </si>
  <si>
    <t>SE-500.PL</t>
  </si>
  <si>
    <t>Zasobnik c.w.u. stojący (bez wężownicy) SE-500</t>
  </si>
  <si>
    <t>Zbiornik buforowy nieemaliowany w izolacji, króćce w górę SVK-100.1</t>
  </si>
  <si>
    <t>Wymiennik c.w.u. stojący z wężownicą, króćce w górę SWK-100</t>
  </si>
  <si>
    <t>Wymiennik c.w.u. stojący z wężownicą, króćce w górę SWK-120</t>
  </si>
  <si>
    <t>Wymiennik c.w.u. stojący z wężownicą, króćce w górę SWK-140</t>
  </si>
  <si>
    <t>Wymiennik c.w.u. stojący z wężownicą, króćce w górę SWK-150</t>
  </si>
  <si>
    <t>SE-200.PL</t>
  </si>
  <si>
    <t>Zasobnik c.w.u. stojący (bez wężownicy) SE-200</t>
  </si>
  <si>
    <t>HPM2.C-12.1.PL</t>
  </si>
  <si>
    <t>PPE4.L-10/11/12/15.PL</t>
  </si>
  <si>
    <t>PPE4.L-17/18/21/24.PL</t>
  </si>
  <si>
    <t>PPE4.L-27.PL</t>
  </si>
  <si>
    <t>10/11/12/15 kW / 400V 3~</t>
  </si>
  <si>
    <t>PPE4.B-10/11/12/15.PL</t>
  </si>
  <si>
    <t>PPE4.B-17/18/21/24.PL</t>
  </si>
  <si>
    <t>PPE4.B-27.PL</t>
  </si>
  <si>
    <t>PPE4.M-27.PL</t>
  </si>
  <si>
    <t>PPE4.M-10/11/12/15.PL</t>
  </si>
  <si>
    <t>PPE4.M-17/18/21/24.PL</t>
  </si>
  <si>
    <t>SV-800.1.PL</t>
  </si>
  <si>
    <t>SV-1000.1.PL</t>
  </si>
  <si>
    <t>Zbiornik buforowy nieemaliowany w izolacji SV-800.1</t>
  </si>
  <si>
    <t>Zbiornik buforowy nieemaliowany w izolacji SV-1000.1</t>
  </si>
  <si>
    <t>Zbiornik buforowy z wężownicą, nieemaliowany w izolacji SVW-800.1</t>
  </si>
  <si>
    <t>Zbiornik buforowy z wężownicą, nieemaliowany w izolacji SVW-1000.1</t>
  </si>
  <si>
    <t>SVW-800.1.PL</t>
  </si>
  <si>
    <t>SVW-1000.1.PL</t>
  </si>
  <si>
    <t>SV-300.2.PL</t>
  </si>
  <si>
    <t>SVW-300.2.PL</t>
  </si>
  <si>
    <t>Zbiornik buforowy nieemaliowany w izolacji SV-300.2</t>
  </si>
  <si>
    <t>Elektryczny przepływowy podgrzewacz wody PPE4.L Lite-10/11/12/15</t>
  </si>
  <si>
    <t>Elektryczny przepływowy podgrzewacz wody PPE4.L Lite-17/18/21/24</t>
  </si>
  <si>
    <t>Elektryczny przepływowy podgrzewacz wody PPE4.L Lite-27</t>
  </si>
  <si>
    <t>Elektryczny przepływowy podgrzewacz wody PPE4.B Basic-10/11/12/15 </t>
  </si>
  <si>
    <t>Elektryczny przepływowy podgrzewacz wody PPE4.B Basic-17/18/21/24 </t>
  </si>
  <si>
    <t>Elektryczny przepływowy podgrzewacz wody PPE4.B Basic-27 </t>
  </si>
  <si>
    <t>Elektryczny przepływowy podgrzewacz wody PPE4.M Medium-10/11/12/15 </t>
  </si>
  <si>
    <t>Elektryczny przepływowy podgrzewacz wody PPE4.M Medium-17/18/21/24 </t>
  </si>
  <si>
    <t>Elektryczny przepływowy podgrzewacz wody PPE4.M Medium-27 </t>
  </si>
  <si>
    <t>Grzałka elektryczna z termostatem GRW-4,5kW/400V, 6/4"</t>
  </si>
  <si>
    <t>Grzałka elektryczna z termostatem GRW-6,0kW/400V, 6/4"</t>
  </si>
  <si>
    <t>HP.FF.PL</t>
  </si>
  <si>
    <t>SVW-400.1.PL</t>
  </si>
  <si>
    <t>SV-400.1.PL</t>
  </si>
  <si>
    <t>HPM2.C-16.1.PL</t>
  </si>
  <si>
    <t>SVH-50.PL</t>
  </si>
  <si>
    <t>Zbiornik buforowy SVH-50</t>
  </si>
  <si>
    <t>SVH-80.PL</t>
  </si>
  <si>
    <t>Zbiornik buforowy SVH-80</t>
  </si>
  <si>
    <t>SVH-100.PL</t>
  </si>
  <si>
    <t>Zbiornik buforowy SVH-100</t>
  </si>
  <si>
    <t>PPE4.UC.PL</t>
  </si>
  <si>
    <t>Przyłącze dolne do PPE4 / PPE4 Underneath Connection</t>
  </si>
  <si>
    <t>SW-201 wymiennik c.w.u. stojący z wężownicą</t>
  </si>
  <si>
    <t>SW-251 wymiennik c.w.u. stojący z wężownicą</t>
  </si>
  <si>
    <t>SW-301 wymiennik c.w.u. stojący z wężownicą</t>
  </si>
  <si>
    <t>SW-401 wymiennik c.w.u. stojący z wężownicą</t>
  </si>
  <si>
    <t>SW-501 wymiennik c.w.u. stojący z wężownicą</t>
  </si>
  <si>
    <t xml:space="preserve">SB-201 wymiennik c.w.u. stojący z dwoma wężownicami </t>
  </si>
  <si>
    <t xml:space="preserve">SB-251 wymiennik c.w.u. stojący z dwoma wężownicami </t>
  </si>
  <si>
    <t xml:space="preserve">SB-301 wymiennik c.w.u. stojący z dwoma wężownicami </t>
  </si>
  <si>
    <t xml:space="preserve">SB-401 wymiennik c.w.u. stojący z dwoma wężownicami </t>
  </si>
  <si>
    <t xml:space="preserve">SB-501 wymiennik c.w.u. stojący z dwoma wężownicami </t>
  </si>
  <si>
    <t>FLANSZA.GRW2.PL</t>
  </si>
  <si>
    <t>Zaślepka do flanszy z króćcem pod grzałkę 6/4" do emaliowanych zbiorników stojących SW-251, 301, 401, 501 i SB-251, 301, 401, 501</t>
  </si>
  <si>
    <t>ANODA.AMW.M8.650.PL</t>
  </si>
  <si>
    <t>Anoda magnezowa AMW 40x650 z gwintem M8</t>
  </si>
  <si>
    <t>SW-201.PL</t>
  </si>
  <si>
    <t>SB-201.PL</t>
  </si>
  <si>
    <t>SB-251.PL</t>
  </si>
  <si>
    <t>SB-301.PL</t>
  </si>
  <si>
    <t>SW-251.PL</t>
  </si>
  <si>
    <t>SW-301.PL</t>
  </si>
  <si>
    <t>SW-401.PL</t>
  </si>
  <si>
    <t>SW-501.PL</t>
  </si>
  <si>
    <t>SB-401.PL</t>
  </si>
  <si>
    <t>SB-501.PL</t>
  </si>
  <si>
    <t>Pakiet HPM2.P-12 z pompą ciepła HPMO2-12, jednostką wewnętrzną HPMI2-12 oraz wymiennikiem c.w.u. SWPC-300 i buforem c.o. SVK-100</t>
  </si>
  <si>
    <t>Pakiet HPM2.P-16/23 z pompą ciepła HPMO2-16/23, jednostką wewnętrzną HPMI2-16 oraz wymiennikiem c.w.u. SWPC-300 i buforem c.o. SVK-100</t>
  </si>
  <si>
    <t>HPSW2-250.PL</t>
  </si>
  <si>
    <t>8,2kW (A7/W35)
5,8 kW(A-7/W35)</t>
  </si>
  <si>
    <t>12,5kW (A7/W35)
9,2kW (A-7/W35)</t>
  </si>
  <si>
    <t>23,0kW (A7/W35)
17,1kW (A-7/W35)</t>
  </si>
  <si>
    <t>8,2kW (A7/W35)
5,8kW (A-7/W35)</t>
  </si>
  <si>
    <t>A+</t>
  </si>
  <si>
    <t>4,06 (A20/W15-45)
3,22 (A15/W10-55)</t>
  </si>
  <si>
    <t>EKHP-6.PL</t>
  </si>
  <si>
    <t>EKHP-6 elektryczny kocioł c.o.</t>
  </si>
  <si>
    <t>6kW / 
400V 3N~ lub 230V~</t>
  </si>
  <si>
    <t>HPMO-6.PL</t>
  </si>
  <si>
    <t>HPMO-6 pompa ciepła do współpracy z kotłem EKHP-6</t>
  </si>
  <si>
    <t>9,1 (A7/W35)
5,5 (A-7/W35)</t>
  </si>
  <si>
    <t>Moduł internetowy C.MI2 do zdalnego sterowania pracą kotłów EKCO.M3/MN3, EKHP oraz pompami ciepła HPM2</t>
  </si>
  <si>
    <t>Moduł internetowy C.MI do zdalngo sterowania pracą kotłów EKD.M3</t>
  </si>
  <si>
    <t xml:space="preserve"> 131 (35st.C)/
101 (55 st.C)
klimat umiarkowany</t>
  </si>
  <si>
    <t>Moc akustyczna  [dB]</t>
  </si>
  <si>
    <t>1,6kW pompa 
/ 3,6kW pompa + grzałka</t>
  </si>
  <si>
    <t>HPSW2-250 pompa ciepła c.w.u. ze zbiornikiem 250l z wężownicą</t>
  </si>
  <si>
    <t>SWP-201.PL</t>
  </si>
  <si>
    <t>SWP-301.PL</t>
  </si>
  <si>
    <t>SWP-501.PL</t>
  </si>
  <si>
    <t>SWP-201 wymiennik c.w.u. stojący z wężownicą o dużej powierzchni do pomp ciepła</t>
  </si>
  <si>
    <t>SWP-301 wymiennik c.w.u. stojący z wężownicą o dużej powierzchni do pomp ciepła</t>
  </si>
  <si>
    <t>SWP-501 wymiennik c.w.u. stojący z wężownicą o dużej powierzchni do pomp ciepła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</si>
</sst>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00"/>
    <numFmt numFmtId="165" formatCode="[$-415]General"/>
    <numFmt numFmtId="166" formatCode="#,##0.00&quot; &quot;[$zł-415];[Red]&quot;-&quot;#,##0.00&quot; &quot;[$zł-415]"/>
    <numFmt numFmtId="167" formatCode="0.0"/>
    <numFmt numFmtId="168" formatCode="0.0000"/>
  </numFmts>
  <fonts count="14" x14ac:knownFonts="1">
    <font>
      <sz val="11"/>
      <color theme="1"/>
      <name val="Calibri"/>
      <family val="2"/>
      <charset val="238"/>
      <scheme val="minor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sz val="10"/>
      <name val="Arial CE"/>
      <family val="2"/>
      <charset val="238"/>
    </font>
    <font>
      <sz val="11"/>
      <color theme="1"/>
      <name val="Arial"/>
      <family val="2"/>
      <charset val="238"/>
    </font>
    <font>
      <sz val="11"/>
      <color rgb="FF000000"/>
      <name val="Calibri"/>
      <family val="2"/>
      <charset val="238"/>
    </font>
    <font>
      <b/>
      <i/>
      <sz val="16"/>
      <color theme="1"/>
      <name val="Arial"/>
      <family val="2"/>
      <charset val="238"/>
    </font>
    <font>
      <b/>
      <i/>
      <u/>
      <sz val="11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sz val="8"/>
      <color rgb="FF000000"/>
      <name val="Arial"/>
      <family val="2"/>
      <charset val="238"/>
    </font>
    <font>
      <b/>
      <sz val="8"/>
      <color rgb="FF000000"/>
      <name val="Arial"/>
      <family val="2"/>
      <charset val="238"/>
    </font>
    <font>
      <sz val="8"/>
      <color rgb="FF1F1F1F"/>
      <name val="Arial"/>
      <family val="2"/>
      <charset val="238"/>
    </font>
    <font>
      <b/>
      <sz val="8"/>
      <color rgb="FFFFFFFF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404040"/>
        <bgColor rgb="FF40404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3" fillId="0" borderId="0"/>
    <xf numFmtId="0" fontId="4" fillId="0" borderId="0"/>
    <xf numFmtId="165" fontId="5" fillId="0" borderId="0"/>
    <xf numFmtId="0" fontId="6" fillId="0" borderId="0">
      <alignment horizontal="center"/>
    </xf>
    <xf numFmtId="0" fontId="6" fillId="0" borderId="0">
      <alignment horizontal="center" textRotation="90"/>
    </xf>
    <xf numFmtId="0" fontId="7" fillId="0" borderId="0"/>
    <xf numFmtId="166" fontId="7" fillId="0" borderId="0"/>
  </cellStyleXfs>
  <cellXfs count="82">
    <xf numFmtId="0" fontId="0" fillId="0" borderId="0" xfId="0"/>
    <xf numFmtId="4" fontId="8" fillId="0" borderId="1" xfId="0" applyNumberFormat="1" applyFont="1" applyBorder="1" applyAlignment="1">
      <alignment horizontal="center" vertical="center"/>
    </xf>
    <xf numFmtId="1" fontId="8" fillId="0" borderId="1" xfId="0" applyNumberFormat="1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3" fontId="8" fillId="0" borderId="1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4" fontId="8" fillId="0" borderId="1" xfId="0" applyNumberFormat="1" applyFont="1" applyBorder="1" applyAlignment="1">
      <alignment vertical="center" wrapText="1"/>
    </xf>
    <xf numFmtId="0" fontId="8" fillId="0" borderId="1" xfId="0" applyFont="1" applyBorder="1" applyAlignment="1">
      <alignment vertical="center"/>
    </xf>
    <xf numFmtId="4" fontId="8" fillId="0" borderId="1" xfId="0" applyNumberFormat="1" applyFont="1" applyBorder="1" applyAlignment="1">
      <alignment horizontal="center" vertical="center" wrapText="1"/>
    </xf>
    <xf numFmtId="4" fontId="8" fillId="0" borderId="0" xfId="0" applyNumberFormat="1" applyFont="1" applyAlignment="1">
      <alignment vertical="center"/>
    </xf>
    <xf numFmtId="1" fontId="13" fillId="2" borderId="1" xfId="0" applyNumberFormat="1" applyFont="1" applyFill="1" applyBorder="1" applyAlignment="1">
      <alignment horizontal="left" vertical="center"/>
    </xf>
    <xf numFmtId="4" fontId="9" fillId="2" borderId="1" xfId="0" applyNumberFormat="1" applyFont="1" applyFill="1" applyBorder="1" applyAlignment="1">
      <alignment horizontal="left" vertical="center" wrapText="1"/>
    </xf>
    <xf numFmtId="4" fontId="9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vertical="center"/>
    </xf>
    <xf numFmtId="1" fontId="9" fillId="2" borderId="1" xfId="0" applyNumberFormat="1" applyFont="1" applyFill="1" applyBorder="1" applyAlignment="1">
      <alignment vertical="center"/>
    </xf>
    <xf numFmtId="167" fontId="9" fillId="2" borderId="1" xfId="0" applyNumberFormat="1" applyFont="1" applyFill="1" applyBorder="1" applyAlignment="1">
      <alignment vertical="center"/>
    </xf>
    <xf numFmtId="1" fontId="9" fillId="3" borderId="1" xfId="0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4" fontId="9" fillId="3" borderId="1" xfId="0" applyNumberFormat="1" applyFont="1" applyFill="1" applyBorder="1" applyAlignment="1">
      <alignment horizontal="center" vertical="center" wrapText="1"/>
    </xf>
    <xf numFmtId="167" fontId="9" fillId="3" borderId="1" xfId="0" applyNumberFormat="1" applyFont="1" applyFill="1" applyBorder="1" applyAlignment="1">
      <alignment horizontal="center" vertical="center" wrapText="1"/>
    </xf>
    <xf numFmtId="164" fontId="9" fillId="3" borderId="1" xfId="0" applyNumberFormat="1" applyFont="1" applyFill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left" vertical="center" wrapText="1"/>
    </xf>
    <xf numFmtId="168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167" fontId="8" fillId="0" borderId="1" xfId="0" applyNumberFormat="1" applyFont="1" applyBorder="1" applyAlignment="1">
      <alignment horizontal="center" vertical="center"/>
    </xf>
    <xf numFmtId="167" fontId="8" fillId="0" borderId="1" xfId="0" applyNumberFormat="1" applyFont="1" applyBorder="1" applyAlignment="1">
      <alignment vertical="center"/>
    </xf>
    <xf numFmtId="164" fontId="8" fillId="0" borderId="1" xfId="0" applyNumberFormat="1" applyFont="1" applyBorder="1" applyAlignment="1">
      <alignment horizontal="center" vertical="center"/>
    </xf>
    <xf numFmtId="1" fontId="9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vertical="center"/>
    </xf>
    <xf numFmtId="1" fontId="9" fillId="0" borderId="1" xfId="0" applyNumberFormat="1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 wrapText="1"/>
    </xf>
    <xf numFmtId="4" fontId="9" fillId="2" borderId="1" xfId="0" applyNumberFormat="1" applyFont="1" applyFill="1" applyBorder="1" applyAlignment="1">
      <alignment horizontal="left" vertical="center"/>
    </xf>
    <xf numFmtId="4" fontId="9" fillId="2" borderId="1" xfId="0" applyNumberFormat="1" applyFont="1" applyFill="1" applyBorder="1" applyAlignment="1">
      <alignment vertical="center" wrapText="1"/>
    </xf>
    <xf numFmtId="4" fontId="9" fillId="2" borderId="1" xfId="0" applyNumberFormat="1" applyFont="1" applyFill="1" applyBorder="1" applyAlignment="1">
      <alignment horizontal="center" vertical="center"/>
    </xf>
    <xf numFmtId="1" fontId="8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3" fontId="2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left" vertical="center" wrapText="1"/>
    </xf>
    <xf numFmtId="4" fontId="2" fillId="0" borderId="2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167" fontId="2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4" fontId="12" fillId="0" borderId="1" xfId="0" applyNumberFormat="1" applyFont="1" applyBorder="1" applyAlignment="1">
      <alignment vertical="center"/>
    </xf>
    <xf numFmtId="4" fontId="9" fillId="0" borderId="1" xfId="0" applyNumberFormat="1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1" fontId="10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0" fontId="10" fillId="0" borderId="2" xfId="0" applyFont="1" applyBorder="1" applyAlignment="1">
      <alignment horizontal="center" vertical="center"/>
    </xf>
    <xf numFmtId="1" fontId="8" fillId="4" borderId="1" xfId="0" applyNumberFormat="1" applyFont="1" applyFill="1" applyBorder="1" applyAlignment="1">
      <alignment horizontal="left" vertical="center"/>
    </xf>
    <xf numFmtId="0" fontId="9" fillId="4" borderId="1" xfId="0" applyFont="1" applyFill="1" applyBorder="1" applyAlignment="1">
      <alignment horizontal="left" vertical="center"/>
    </xf>
    <xf numFmtId="3" fontId="8" fillId="4" borderId="1" xfId="0" applyNumberFormat="1" applyFont="1" applyFill="1" applyBorder="1" applyAlignment="1">
      <alignment horizontal="center" vertical="center" wrapText="1"/>
    </xf>
    <xf numFmtId="4" fontId="8" fillId="4" borderId="1" xfId="0" applyNumberFormat="1" applyFont="1" applyFill="1" applyBorder="1" applyAlignment="1">
      <alignment vertical="center" wrapText="1"/>
    </xf>
    <xf numFmtId="4" fontId="8" fillId="4" borderId="1" xfId="0" applyNumberFormat="1" applyFont="1" applyFill="1" applyBorder="1" applyAlignment="1">
      <alignment horizontal="center" vertical="center" wrapText="1"/>
    </xf>
    <xf numFmtId="4" fontId="8" fillId="4" borderId="1" xfId="0" applyNumberFormat="1" applyFont="1" applyFill="1" applyBorder="1" applyAlignment="1">
      <alignment horizontal="center" vertical="center"/>
    </xf>
    <xf numFmtId="1" fontId="8" fillId="4" borderId="1" xfId="0" applyNumberFormat="1" applyFont="1" applyFill="1" applyBorder="1" applyAlignment="1">
      <alignment horizontal="center" vertical="center"/>
    </xf>
    <xf numFmtId="0" fontId="8" fillId="4" borderId="1" xfId="0" applyFont="1" applyFill="1" applyBorder="1" applyAlignment="1">
      <alignment vertical="center"/>
    </xf>
    <xf numFmtId="0" fontId="8" fillId="4" borderId="1" xfId="0" applyFont="1" applyFill="1" applyBorder="1" applyAlignment="1">
      <alignment horizontal="center" vertical="center"/>
    </xf>
    <xf numFmtId="2" fontId="8" fillId="4" borderId="1" xfId="0" applyNumberFormat="1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 wrapText="1"/>
    </xf>
    <xf numFmtId="1" fontId="8" fillId="5" borderId="1" xfId="0" applyNumberFormat="1" applyFont="1" applyFill="1" applyBorder="1" applyAlignment="1">
      <alignment horizontal="left" vertical="center"/>
    </xf>
    <xf numFmtId="0" fontId="9" fillId="5" borderId="1" xfId="0" applyFont="1" applyFill="1" applyBorder="1" applyAlignment="1">
      <alignment horizontal="left" vertical="center"/>
    </xf>
    <xf numFmtId="3" fontId="8" fillId="5" borderId="1" xfId="0" applyNumberFormat="1" applyFont="1" applyFill="1" applyBorder="1" applyAlignment="1">
      <alignment horizontal="center" vertical="center" wrapText="1"/>
    </xf>
    <xf numFmtId="4" fontId="8" fillId="5" borderId="1" xfId="0" applyNumberFormat="1" applyFont="1" applyFill="1" applyBorder="1" applyAlignment="1">
      <alignment vertical="center" wrapText="1"/>
    </xf>
    <xf numFmtId="4" fontId="8" fillId="5" borderId="1" xfId="0" applyNumberFormat="1" applyFont="1" applyFill="1" applyBorder="1" applyAlignment="1">
      <alignment horizontal="center" vertical="center" wrapText="1"/>
    </xf>
    <xf numFmtId="4" fontId="8" fillId="5" borderId="1" xfId="0" applyNumberFormat="1" applyFont="1" applyFill="1" applyBorder="1" applyAlignment="1">
      <alignment horizontal="center" vertical="center"/>
    </xf>
    <xf numFmtId="1" fontId="8" fillId="5" borderId="1" xfId="0" applyNumberFormat="1" applyFont="1" applyFill="1" applyBorder="1" applyAlignment="1">
      <alignment horizontal="center" vertical="center"/>
    </xf>
    <xf numFmtId="0" fontId="8" fillId="5" borderId="1" xfId="0" applyFont="1" applyFill="1" applyBorder="1" applyAlignment="1">
      <alignment vertical="center"/>
    </xf>
    <xf numFmtId="0" fontId="8" fillId="5" borderId="1" xfId="0" applyFont="1" applyFill="1" applyBorder="1" applyAlignment="1">
      <alignment horizontal="center" vertical="center"/>
    </xf>
    <xf numFmtId="2" fontId="8" fillId="5" borderId="1" xfId="0" applyNumberFormat="1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</cellXfs>
  <cellStyles count="8">
    <cellStyle name="Excel Built-in Normal" xfId="3" xr:uid="{00000000-0005-0000-0000-000000000000}"/>
    <cellStyle name="Heading" xfId="4" xr:uid="{00000000-0005-0000-0000-000001000000}"/>
    <cellStyle name="Heading1" xfId="5" xr:uid="{00000000-0005-0000-0000-000002000000}"/>
    <cellStyle name="Normalny" xfId="0" builtinId="0"/>
    <cellStyle name="Normalny 2" xfId="2" xr:uid="{00000000-0005-0000-0000-000004000000}"/>
    <cellStyle name="Normalny 3" xfId="1" xr:uid="{00000000-0005-0000-0000-000005000000}"/>
    <cellStyle name="Result" xfId="6" xr:uid="{00000000-0005-0000-0000-000006000000}"/>
    <cellStyle name="Result2" xfId="7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163"/>
  <sheetViews>
    <sheetView tabSelected="1" zoomScale="85" zoomScaleNormal="85" workbookViewId="0">
      <pane xSplit="2" topLeftCell="C1" activePane="topRight" state="frozen"/>
      <selection pane="topRight" activeCell="A3" sqref="A3"/>
    </sheetView>
  </sheetViews>
  <sheetFormatPr defaultColWidth="14.42578125" defaultRowHeight="27.95" customHeight="1" x14ac:dyDescent="0.25"/>
  <cols>
    <col min="1" max="1" width="15.5703125" style="10" customWidth="1"/>
    <col min="2" max="2" width="27.85546875" style="10" bestFit="1" customWidth="1"/>
    <col min="3" max="3" width="19" style="10" customWidth="1"/>
    <col min="4" max="4" width="62" style="10" customWidth="1"/>
    <col min="5" max="6" width="15.42578125" style="14" customWidth="1"/>
    <col min="7" max="7" width="13.42578125" style="10" customWidth="1"/>
    <col min="8" max="8" width="14.85546875" style="10" customWidth="1"/>
    <col min="9" max="15" width="13.42578125" style="10" customWidth="1"/>
    <col min="16" max="16384" width="14.42578125" style="10"/>
  </cols>
  <sheetData>
    <row r="1" spans="1:15" ht="28.5" customHeight="1" x14ac:dyDescent="0.25">
      <c r="A1" s="15" t="s">
        <v>146</v>
      </c>
      <c r="B1" s="16"/>
      <c r="C1" s="17"/>
      <c r="D1" s="16"/>
      <c r="E1" s="17"/>
      <c r="F1" s="17"/>
      <c r="G1" s="18"/>
      <c r="H1" s="18"/>
      <c r="I1" s="19"/>
      <c r="J1" s="18"/>
      <c r="K1" s="18"/>
      <c r="L1" s="18"/>
      <c r="M1" s="20"/>
      <c r="N1" s="18"/>
      <c r="O1" s="17"/>
    </row>
    <row r="2" spans="1:15" ht="33.75" x14ac:dyDescent="0.25">
      <c r="A2" s="21" t="s">
        <v>1</v>
      </c>
      <c r="B2" s="22" t="s">
        <v>2</v>
      </c>
      <c r="C2" s="23" t="s">
        <v>153</v>
      </c>
      <c r="D2" s="23" t="s">
        <v>3</v>
      </c>
      <c r="E2" s="23" t="s">
        <v>4</v>
      </c>
      <c r="F2" s="23" t="s">
        <v>5</v>
      </c>
      <c r="G2" s="23" t="s">
        <v>161</v>
      </c>
      <c r="H2" s="23" t="s">
        <v>159</v>
      </c>
      <c r="I2" s="21" t="s">
        <v>356</v>
      </c>
      <c r="J2" s="22" t="s">
        <v>170</v>
      </c>
      <c r="K2" s="22" t="s">
        <v>167</v>
      </c>
      <c r="L2" s="22" t="s">
        <v>168</v>
      </c>
      <c r="M2" s="24" t="s">
        <v>169</v>
      </c>
      <c r="N2" s="25" t="s">
        <v>131</v>
      </c>
      <c r="O2" s="23" t="s">
        <v>142</v>
      </c>
    </row>
    <row r="3" spans="1:15" ht="32.25" customHeight="1" x14ac:dyDescent="0.25">
      <c r="A3" s="2">
        <v>5906564221545</v>
      </c>
      <c r="B3" s="3" t="s">
        <v>194</v>
      </c>
      <c r="C3" s="13" t="s">
        <v>341</v>
      </c>
      <c r="D3" s="26" t="s">
        <v>198</v>
      </c>
      <c r="E3" s="1">
        <v>38000</v>
      </c>
      <c r="F3" s="1">
        <f>E3*1.23</f>
        <v>46740</v>
      </c>
      <c r="G3" s="13" t="s">
        <v>160</v>
      </c>
      <c r="H3" s="13" t="s">
        <v>162</v>
      </c>
      <c r="I3" s="5">
        <v>49</v>
      </c>
      <c r="J3" s="7">
        <v>1828</v>
      </c>
      <c r="K3" s="7">
        <v>2140</v>
      </c>
      <c r="L3" s="7">
        <v>901</v>
      </c>
      <c r="M3" s="7">
        <v>338</v>
      </c>
      <c r="N3" s="27">
        <v>3.5246399199999998</v>
      </c>
      <c r="O3" s="9">
        <v>84186100</v>
      </c>
    </row>
    <row r="4" spans="1:15" ht="32.25" customHeight="1" x14ac:dyDescent="0.25">
      <c r="A4" s="2">
        <v>5906564221552</v>
      </c>
      <c r="B4" s="3" t="s">
        <v>269</v>
      </c>
      <c r="C4" s="13" t="s">
        <v>342</v>
      </c>
      <c r="D4" s="26" t="s">
        <v>199</v>
      </c>
      <c r="E4" s="1">
        <v>46000</v>
      </c>
      <c r="F4" s="1">
        <f t="shared" ref="F4" si="0">E4*1.23</f>
        <v>56580</v>
      </c>
      <c r="G4" s="13" t="s">
        <v>160</v>
      </c>
      <c r="H4" s="13" t="s">
        <v>163</v>
      </c>
      <c r="I4" s="5">
        <v>55</v>
      </c>
      <c r="J4" s="7">
        <v>1828</v>
      </c>
      <c r="K4" s="7">
        <v>2260</v>
      </c>
      <c r="L4" s="7">
        <v>901</v>
      </c>
      <c r="M4" s="7">
        <v>372</v>
      </c>
      <c r="N4" s="27">
        <v>3.7222832800000001</v>
      </c>
      <c r="O4" s="9">
        <v>84186100</v>
      </c>
    </row>
    <row r="5" spans="1:15" ht="32.25" customHeight="1" x14ac:dyDescent="0.25">
      <c r="A5" s="2">
        <v>5906564221569</v>
      </c>
      <c r="B5" s="3" t="s">
        <v>305</v>
      </c>
      <c r="C5" s="13" t="s">
        <v>343</v>
      </c>
      <c r="D5" s="26" t="s">
        <v>200</v>
      </c>
      <c r="E5" s="1">
        <v>53000</v>
      </c>
      <c r="F5" s="1">
        <f t="shared" ref="F5" si="1">E5*1.23</f>
        <v>65190</v>
      </c>
      <c r="G5" s="13" t="s">
        <v>160</v>
      </c>
      <c r="H5" s="13" t="s">
        <v>164</v>
      </c>
      <c r="I5" s="5">
        <v>59</v>
      </c>
      <c r="J5" s="7">
        <v>1828</v>
      </c>
      <c r="K5" s="7">
        <v>2225</v>
      </c>
      <c r="L5" s="7">
        <v>901</v>
      </c>
      <c r="M5" s="7">
        <v>433</v>
      </c>
      <c r="N5" s="27">
        <v>3.6646372999999999</v>
      </c>
      <c r="O5" s="9">
        <v>84186100</v>
      </c>
    </row>
    <row r="6" spans="1:15" ht="32.25" customHeight="1" x14ac:dyDescent="0.25">
      <c r="A6" s="2">
        <v>5906564220258</v>
      </c>
      <c r="B6" s="3" t="s">
        <v>174</v>
      </c>
      <c r="C6" s="13" t="s">
        <v>344</v>
      </c>
      <c r="D6" s="26" t="s">
        <v>195</v>
      </c>
      <c r="E6" s="1">
        <v>30000</v>
      </c>
      <c r="F6" s="1">
        <f t="shared" ref="F6:F8" si="2">E6*1.23</f>
        <v>36900</v>
      </c>
      <c r="G6" s="13" t="s">
        <v>160</v>
      </c>
      <c r="H6" s="13" t="s">
        <v>162</v>
      </c>
      <c r="I6" s="5">
        <v>49</v>
      </c>
      <c r="J6" s="7">
        <v>1100</v>
      </c>
      <c r="K6" s="7">
        <v>1420</v>
      </c>
      <c r="L6" s="7">
        <v>1100</v>
      </c>
      <c r="M6" s="7">
        <v>159</v>
      </c>
      <c r="N6" s="27">
        <v>1.7181999999999999</v>
      </c>
      <c r="O6" s="9">
        <v>84186100</v>
      </c>
    </row>
    <row r="7" spans="1:15" ht="32.25" customHeight="1" x14ac:dyDescent="0.25">
      <c r="A7" s="2">
        <v>5906564220265</v>
      </c>
      <c r="B7" s="3" t="s">
        <v>175</v>
      </c>
      <c r="C7" s="13" t="s">
        <v>342</v>
      </c>
      <c r="D7" s="26" t="s">
        <v>196</v>
      </c>
      <c r="E7" s="1">
        <v>38000</v>
      </c>
      <c r="F7" s="1">
        <f t="shared" si="2"/>
        <v>46740</v>
      </c>
      <c r="G7" s="13" t="s">
        <v>160</v>
      </c>
      <c r="H7" s="13" t="s">
        <v>163</v>
      </c>
      <c r="I7" s="5">
        <v>55</v>
      </c>
      <c r="J7" s="7">
        <v>1230</v>
      </c>
      <c r="K7" s="7">
        <v>1420</v>
      </c>
      <c r="L7" s="7">
        <v>1100</v>
      </c>
      <c r="M7" s="7">
        <v>194</v>
      </c>
      <c r="N7" s="27">
        <v>1.92126</v>
      </c>
      <c r="O7" s="9">
        <v>84186100</v>
      </c>
    </row>
    <row r="8" spans="1:15" ht="32.25" customHeight="1" x14ac:dyDescent="0.25">
      <c r="A8" s="2">
        <v>5906564220272</v>
      </c>
      <c r="B8" s="3" t="s">
        <v>176</v>
      </c>
      <c r="C8" s="13" t="s">
        <v>343</v>
      </c>
      <c r="D8" s="26" t="s">
        <v>197</v>
      </c>
      <c r="E8" s="1">
        <v>45000</v>
      </c>
      <c r="F8" s="1">
        <f t="shared" si="2"/>
        <v>55350</v>
      </c>
      <c r="G8" s="13" t="s">
        <v>160</v>
      </c>
      <c r="H8" s="13" t="s">
        <v>164</v>
      </c>
      <c r="I8" s="5">
        <v>59</v>
      </c>
      <c r="J8" s="7">
        <v>1640</v>
      </c>
      <c r="K8" s="7">
        <v>1420</v>
      </c>
      <c r="L8" s="7">
        <v>1100</v>
      </c>
      <c r="M8" s="7">
        <v>255</v>
      </c>
      <c r="N8" s="27">
        <v>2.56168</v>
      </c>
      <c r="O8" s="9">
        <v>84186100</v>
      </c>
    </row>
    <row r="9" spans="1:15" ht="32.25" customHeight="1" x14ac:dyDescent="0.25">
      <c r="A9" s="2">
        <v>5906564220289</v>
      </c>
      <c r="B9" s="3" t="s">
        <v>147</v>
      </c>
      <c r="C9" s="13" t="s">
        <v>154</v>
      </c>
      <c r="D9" s="26" t="s">
        <v>202</v>
      </c>
      <c r="E9" s="1">
        <v>37000</v>
      </c>
      <c r="F9" s="1">
        <f t="shared" ref="F9:F16" si="3">E9*1.23</f>
        <v>45510</v>
      </c>
      <c r="G9" s="13" t="s">
        <v>160</v>
      </c>
      <c r="H9" s="13" t="s">
        <v>162</v>
      </c>
      <c r="I9" s="5">
        <v>49</v>
      </c>
      <c r="J9" s="7">
        <v>1760</v>
      </c>
      <c r="K9" s="7">
        <v>2250</v>
      </c>
      <c r="L9" s="7">
        <v>1100</v>
      </c>
      <c r="M9" s="7">
        <v>336</v>
      </c>
      <c r="N9" s="27">
        <v>4.3559999999999999</v>
      </c>
      <c r="O9" s="9">
        <v>84186100</v>
      </c>
    </row>
    <row r="10" spans="1:15" ht="32.25" customHeight="1" x14ac:dyDescent="0.25">
      <c r="A10" s="2">
        <v>5906564220296</v>
      </c>
      <c r="B10" s="3" t="s">
        <v>148</v>
      </c>
      <c r="C10" s="13" t="s">
        <v>155</v>
      </c>
      <c r="D10" s="26" t="s">
        <v>201</v>
      </c>
      <c r="E10" s="1">
        <v>45000</v>
      </c>
      <c r="F10" s="1">
        <f t="shared" si="3"/>
        <v>55350</v>
      </c>
      <c r="G10" s="13" t="s">
        <v>160</v>
      </c>
      <c r="H10" s="13" t="s">
        <v>163</v>
      </c>
      <c r="I10" s="5">
        <v>55</v>
      </c>
      <c r="J10" s="7">
        <v>1760</v>
      </c>
      <c r="K10" s="7">
        <v>2250</v>
      </c>
      <c r="L10" s="7">
        <v>1100</v>
      </c>
      <c r="M10" s="7">
        <v>370</v>
      </c>
      <c r="N10" s="27">
        <v>4.3559999999999999</v>
      </c>
      <c r="O10" s="9">
        <v>84186100</v>
      </c>
    </row>
    <row r="11" spans="1:15" ht="32.25" customHeight="1" x14ac:dyDescent="0.25">
      <c r="A11" s="2" t="s">
        <v>157</v>
      </c>
      <c r="B11" s="3" t="s">
        <v>158</v>
      </c>
      <c r="C11" s="13" t="s">
        <v>154</v>
      </c>
      <c r="D11" s="26" t="s">
        <v>203</v>
      </c>
      <c r="E11" s="1">
        <v>37000</v>
      </c>
      <c r="F11" s="1">
        <f t="shared" si="3"/>
        <v>45510</v>
      </c>
      <c r="G11" s="13" t="s">
        <v>160</v>
      </c>
      <c r="H11" s="13" t="s">
        <v>162</v>
      </c>
      <c r="I11" s="5">
        <v>49</v>
      </c>
      <c r="J11" s="7">
        <v>1760</v>
      </c>
      <c r="K11" s="7">
        <v>2250</v>
      </c>
      <c r="L11" s="7">
        <v>1500</v>
      </c>
      <c r="M11" s="7">
        <v>351</v>
      </c>
      <c r="N11" s="27">
        <v>5.94</v>
      </c>
      <c r="O11" s="9">
        <v>84186100</v>
      </c>
    </row>
    <row r="12" spans="1:15" ht="32.25" customHeight="1" x14ac:dyDescent="0.25">
      <c r="A12" s="2">
        <v>5906564220319</v>
      </c>
      <c r="B12" s="3" t="s">
        <v>149</v>
      </c>
      <c r="C12" s="13" t="s">
        <v>155</v>
      </c>
      <c r="D12" s="26" t="s">
        <v>338</v>
      </c>
      <c r="E12" s="1">
        <v>46000</v>
      </c>
      <c r="F12" s="1">
        <f t="shared" si="3"/>
        <v>56580</v>
      </c>
      <c r="G12" s="13" t="s">
        <v>160</v>
      </c>
      <c r="H12" s="13" t="s">
        <v>163</v>
      </c>
      <c r="I12" s="5">
        <v>55</v>
      </c>
      <c r="J12" s="7">
        <v>1760</v>
      </c>
      <c r="K12" s="7">
        <v>2250</v>
      </c>
      <c r="L12" s="7">
        <v>1500</v>
      </c>
      <c r="M12" s="7">
        <v>424</v>
      </c>
      <c r="N12" s="27">
        <v>5.94</v>
      </c>
      <c r="O12" s="9">
        <v>84186100</v>
      </c>
    </row>
    <row r="13" spans="1:15" ht="32.25" customHeight="1" x14ac:dyDescent="0.25">
      <c r="A13" s="2">
        <v>5906564220326</v>
      </c>
      <c r="B13" s="3" t="s">
        <v>150</v>
      </c>
      <c r="C13" s="13" t="s">
        <v>156</v>
      </c>
      <c r="D13" s="26" t="s">
        <v>339</v>
      </c>
      <c r="E13" s="1">
        <v>53000</v>
      </c>
      <c r="F13" s="1">
        <f t="shared" si="3"/>
        <v>65190</v>
      </c>
      <c r="G13" s="13" t="s">
        <v>160</v>
      </c>
      <c r="H13" s="13" t="s">
        <v>164</v>
      </c>
      <c r="I13" s="5">
        <v>59</v>
      </c>
      <c r="J13" s="7">
        <v>1760</v>
      </c>
      <c r="K13" s="7">
        <v>2250</v>
      </c>
      <c r="L13" s="7">
        <v>1500</v>
      </c>
      <c r="M13" s="7">
        <v>485</v>
      </c>
      <c r="N13" s="27">
        <v>5.94</v>
      </c>
      <c r="O13" s="9">
        <v>84186100</v>
      </c>
    </row>
    <row r="14" spans="1:15" ht="32.25" customHeight="1" x14ac:dyDescent="0.25">
      <c r="A14" s="2">
        <v>5906564221590</v>
      </c>
      <c r="B14" s="3" t="s">
        <v>340</v>
      </c>
      <c r="C14" s="13" t="s">
        <v>357</v>
      </c>
      <c r="D14" s="26" t="s">
        <v>358</v>
      </c>
      <c r="E14" s="1">
        <v>9500</v>
      </c>
      <c r="F14" s="1">
        <f t="shared" si="3"/>
        <v>11685</v>
      </c>
      <c r="G14" s="13" t="s">
        <v>345</v>
      </c>
      <c r="H14" s="13" t="s">
        <v>346</v>
      </c>
      <c r="I14" s="5">
        <v>59</v>
      </c>
      <c r="J14" s="7">
        <v>1870</v>
      </c>
      <c r="K14" s="7">
        <v>695</v>
      </c>
      <c r="L14" s="7">
        <v>735</v>
      </c>
      <c r="M14" s="7">
        <v>170</v>
      </c>
      <c r="N14" s="31">
        <f>J14*K14*L14/1000000000</f>
        <v>0.95524275000000003</v>
      </c>
      <c r="O14" s="9">
        <v>84186100</v>
      </c>
    </row>
    <row r="15" spans="1:15" ht="32.25" customHeight="1" x14ac:dyDescent="0.25">
      <c r="A15" s="2">
        <v>5906564000829</v>
      </c>
      <c r="B15" s="3" t="s">
        <v>151</v>
      </c>
      <c r="C15" s="13"/>
      <c r="D15" s="26" t="s">
        <v>353</v>
      </c>
      <c r="E15" s="1">
        <v>682.93</v>
      </c>
      <c r="F15" s="1">
        <f t="shared" si="3"/>
        <v>840.00389999999993</v>
      </c>
      <c r="G15" s="12"/>
      <c r="H15" s="12"/>
      <c r="I15" s="5"/>
      <c r="J15" s="9">
        <v>50</v>
      </c>
      <c r="K15" s="9">
        <v>280</v>
      </c>
      <c r="L15" s="9">
        <v>165</v>
      </c>
      <c r="M15" s="29">
        <v>0.45</v>
      </c>
      <c r="N15" s="27">
        <v>2.31E-3</v>
      </c>
      <c r="O15" s="9">
        <v>84039090</v>
      </c>
    </row>
    <row r="16" spans="1:15" ht="32.25" customHeight="1" x14ac:dyDescent="0.25">
      <c r="A16" s="2">
        <v>5906564220449</v>
      </c>
      <c r="B16" s="3" t="s">
        <v>302</v>
      </c>
      <c r="C16" s="13"/>
      <c r="D16" s="26" t="s">
        <v>152</v>
      </c>
      <c r="E16" s="1">
        <v>577.24</v>
      </c>
      <c r="F16" s="1">
        <f t="shared" si="3"/>
        <v>710.00519999999995</v>
      </c>
      <c r="G16" s="12"/>
      <c r="H16" s="12"/>
      <c r="I16" s="5"/>
      <c r="J16" s="9">
        <v>260</v>
      </c>
      <c r="K16" s="9">
        <v>795</v>
      </c>
      <c r="L16" s="9">
        <v>400</v>
      </c>
      <c r="M16" s="29">
        <v>32</v>
      </c>
      <c r="N16" s="27">
        <v>8.2680000000000003E-2</v>
      </c>
      <c r="O16" s="9">
        <v>84189990</v>
      </c>
    </row>
    <row r="17" spans="1:15" ht="32.25" customHeight="1" x14ac:dyDescent="0.25">
      <c r="A17" s="2"/>
      <c r="B17" s="3"/>
      <c r="C17" s="7"/>
      <c r="D17" s="28"/>
      <c r="E17" s="13"/>
      <c r="F17" s="13"/>
      <c r="G17" s="12"/>
      <c r="H17" s="12"/>
      <c r="I17" s="5"/>
      <c r="J17" s="12"/>
      <c r="K17" s="12"/>
      <c r="L17" s="12"/>
      <c r="M17" s="30"/>
      <c r="N17" s="12"/>
      <c r="O17" s="1"/>
    </row>
    <row r="18" spans="1:15" ht="28.5" customHeight="1" x14ac:dyDescent="0.25">
      <c r="A18" s="15" t="s">
        <v>77</v>
      </c>
      <c r="B18" s="16"/>
      <c r="C18" s="17"/>
      <c r="D18" s="16"/>
      <c r="E18" s="17"/>
      <c r="F18" s="17"/>
      <c r="G18" s="18"/>
      <c r="H18" s="18"/>
      <c r="I18" s="19"/>
      <c r="J18" s="18"/>
      <c r="K18" s="18"/>
      <c r="L18" s="18"/>
      <c r="M18" s="20"/>
      <c r="N18" s="18"/>
      <c r="O18" s="17"/>
    </row>
    <row r="19" spans="1:15" ht="33.75" x14ac:dyDescent="0.25">
      <c r="A19" s="21" t="s">
        <v>1</v>
      </c>
      <c r="B19" s="22" t="s">
        <v>2</v>
      </c>
      <c r="C19" s="23" t="s">
        <v>153</v>
      </c>
      <c r="D19" s="23" t="s">
        <v>3</v>
      </c>
      <c r="E19" s="23" t="s">
        <v>4</v>
      </c>
      <c r="F19" s="23" t="s">
        <v>5</v>
      </c>
      <c r="G19" s="23" t="s">
        <v>161</v>
      </c>
      <c r="H19" s="23" t="s">
        <v>139</v>
      </c>
      <c r="I19" s="21" t="s">
        <v>136</v>
      </c>
      <c r="J19" s="22" t="s">
        <v>170</v>
      </c>
      <c r="K19" s="22" t="s">
        <v>167</v>
      </c>
      <c r="L19" s="22" t="s">
        <v>168</v>
      </c>
      <c r="M19" s="24" t="s">
        <v>169</v>
      </c>
      <c r="N19" s="25" t="s">
        <v>131</v>
      </c>
      <c r="O19" s="23" t="s">
        <v>142</v>
      </c>
    </row>
    <row r="20" spans="1:15" ht="28.5" customHeight="1" x14ac:dyDescent="0.25">
      <c r="A20" s="2">
        <v>5906564134531</v>
      </c>
      <c r="B20" s="3" t="s">
        <v>78</v>
      </c>
      <c r="C20" s="13" t="s">
        <v>165</v>
      </c>
      <c r="D20" s="26" t="s">
        <v>79</v>
      </c>
      <c r="E20" s="1">
        <v>4727.6500000000005</v>
      </c>
      <c r="F20" s="1">
        <f>E20*1.23</f>
        <v>5815.009500000001</v>
      </c>
      <c r="G20" s="1" t="s">
        <v>140</v>
      </c>
      <c r="H20" s="1">
        <v>36</v>
      </c>
      <c r="I20" s="5">
        <v>41</v>
      </c>
      <c r="J20" s="9">
        <v>790</v>
      </c>
      <c r="K20" s="9">
        <v>405</v>
      </c>
      <c r="L20" s="9">
        <v>300</v>
      </c>
      <c r="M20" s="29">
        <v>21.4</v>
      </c>
      <c r="N20" s="31">
        <v>9.5985000000000001E-2</v>
      </c>
      <c r="O20" s="9">
        <v>84031090</v>
      </c>
    </row>
    <row r="21" spans="1:15" ht="28.5" customHeight="1" x14ac:dyDescent="0.25">
      <c r="A21" s="2">
        <v>5906564134548</v>
      </c>
      <c r="B21" s="3" t="s">
        <v>80</v>
      </c>
      <c r="C21" s="13" t="s">
        <v>166</v>
      </c>
      <c r="D21" s="26" t="s">
        <v>81</v>
      </c>
      <c r="E21" s="1">
        <v>4727.6500000000005</v>
      </c>
      <c r="F21" s="1">
        <f t="shared" ref="F21:F47" si="4">E21*1.23</f>
        <v>5815.009500000001</v>
      </c>
      <c r="G21" s="1" t="s">
        <v>140</v>
      </c>
      <c r="H21" s="1">
        <v>36</v>
      </c>
      <c r="I21" s="5">
        <v>41</v>
      </c>
      <c r="J21" s="9">
        <v>790</v>
      </c>
      <c r="K21" s="9">
        <v>405</v>
      </c>
      <c r="L21" s="9">
        <v>300</v>
      </c>
      <c r="M21" s="29">
        <v>21.4</v>
      </c>
      <c r="N21" s="31">
        <v>9.5985000000000001E-2</v>
      </c>
      <c r="O21" s="9">
        <v>84031090</v>
      </c>
    </row>
    <row r="22" spans="1:15" ht="28.5" customHeight="1" x14ac:dyDescent="0.25">
      <c r="A22" s="2">
        <v>5906564134517</v>
      </c>
      <c r="B22" s="3" t="s">
        <v>82</v>
      </c>
      <c r="C22" s="13" t="s">
        <v>165</v>
      </c>
      <c r="D22" s="26" t="s">
        <v>83</v>
      </c>
      <c r="E22" s="1">
        <v>4428.46</v>
      </c>
      <c r="F22" s="1">
        <f t="shared" si="4"/>
        <v>5447.0057999999999</v>
      </c>
      <c r="G22" s="1" t="s">
        <v>140</v>
      </c>
      <c r="H22" s="1">
        <v>36</v>
      </c>
      <c r="I22" s="5">
        <v>41</v>
      </c>
      <c r="J22" s="9">
        <v>790</v>
      </c>
      <c r="K22" s="9">
        <v>405</v>
      </c>
      <c r="L22" s="9">
        <v>300</v>
      </c>
      <c r="M22" s="29">
        <v>21.4</v>
      </c>
      <c r="N22" s="31">
        <v>9.5985000000000001E-2</v>
      </c>
      <c r="O22" s="9">
        <v>84031090</v>
      </c>
    </row>
    <row r="23" spans="1:15" ht="28.5" customHeight="1" x14ac:dyDescent="0.25">
      <c r="A23" s="2">
        <v>5906564134524</v>
      </c>
      <c r="B23" s="3" t="s">
        <v>84</v>
      </c>
      <c r="C23" s="13" t="s">
        <v>166</v>
      </c>
      <c r="D23" s="26" t="s">
        <v>85</v>
      </c>
      <c r="E23" s="1">
        <v>4428.46</v>
      </c>
      <c r="F23" s="1">
        <f t="shared" si="4"/>
        <v>5447.0057999999999</v>
      </c>
      <c r="G23" s="1" t="s">
        <v>140</v>
      </c>
      <c r="H23" s="1">
        <v>36</v>
      </c>
      <c r="I23" s="5">
        <v>41</v>
      </c>
      <c r="J23" s="9">
        <v>790</v>
      </c>
      <c r="K23" s="9">
        <v>405</v>
      </c>
      <c r="L23" s="9">
        <v>300</v>
      </c>
      <c r="M23" s="29">
        <v>21.4</v>
      </c>
      <c r="N23" s="31">
        <v>9.5985000000000001E-2</v>
      </c>
      <c r="O23" s="9">
        <v>84031090</v>
      </c>
    </row>
    <row r="24" spans="1:15" ht="28.5" customHeight="1" x14ac:dyDescent="0.25">
      <c r="A24" s="2">
        <v>5906564134647</v>
      </c>
      <c r="B24" s="3" t="s">
        <v>86</v>
      </c>
      <c r="C24" s="13" t="s">
        <v>165</v>
      </c>
      <c r="D24" s="26" t="s">
        <v>87</v>
      </c>
      <c r="E24" s="1">
        <v>4311.3900000000003</v>
      </c>
      <c r="F24" s="1">
        <f t="shared" si="4"/>
        <v>5303.0097000000005</v>
      </c>
      <c r="G24" s="1" t="s">
        <v>140</v>
      </c>
      <c r="H24" s="1">
        <v>36</v>
      </c>
      <c r="I24" s="5">
        <v>41</v>
      </c>
      <c r="J24" s="9">
        <v>790</v>
      </c>
      <c r="K24" s="9">
        <v>405</v>
      </c>
      <c r="L24" s="9">
        <v>300</v>
      </c>
      <c r="M24" s="29">
        <v>21.4</v>
      </c>
      <c r="N24" s="31">
        <v>9.5985000000000001E-2</v>
      </c>
      <c r="O24" s="9">
        <v>84031090</v>
      </c>
    </row>
    <row r="25" spans="1:15" ht="28.5" customHeight="1" x14ac:dyDescent="0.25">
      <c r="A25" s="2">
        <v>5906564134654</v>
      </c>
      <c r="B25" s="3" t="s">
        <v>88</v>
      </c>
      <c r="C25" s="13" t="s">
        <v>166</v>
      </c>
      <c r="D25" s="26" t="s">
        <v>89</v>
      </c>
      <c r="E25" s="1">
        <v>4311.3900000000003</v>
      </c>
      <c r="F25" s="1">
        <f t="shared" si="4"/>
        <v>5303.0097000000005</v>
      </c>
      <c r="G25" s="1" t="s">
        <v>140</v>
      </c>
      <c r="H25" s="1">
        <v>36</v>
      </c>
      <c r="I25" s="5">
        <v>41</v>
      </c>
      <c r="J25" s="9">
        <v>790</v>
      </c>
      <c r="K25" s="9">
        <v>405</v>
      </c>
      <c r="L25" s="9">
        <v>300</v>
      </c>
      <c r="M25" s="29">
        <v>21.4</v>
      </c>
      <c r="N25" s="31">
        <v>9.5985000000000001E-2</v>
      </c>
      <c r="O25" s="9">
        <v>84031090</v>
      </c>
    </row>
    <row r="26" spans="1:15" ht="28.5" customHeight="1" x14ac:dyDescent="0.25">
      <c r="A26" s="2">
        <v>5906564134623</v>
      </c>
      <c r="B26" s="3" t="s">
        <v>90</v>
      </c>
      <c r="C26" s="13" t="s">
        <v>165</v>
      </c>
      <c r="D26" s="26" t="s">
        <v>91</v>
      </c>
      <c r="E26" s="1">
        <v>4026.0200000000004</v>
      </c>
      <c r="F26" s="1">
        <f t="shared" si="4"/>
        <v>4952.0046000000002</v>
      </c>
      <c r="G26" s="1" t="s">
        <v>140</v>
      </c>
      <c r="H26" s="1">
        <v>36</v>
      </c>
      <c r="I26" s="5">
        <v>41</v>
      </c>
      <c r="J26" s="9">
        <v>790</v>
      </c>
      <c r="K26" s="9">
        <v>405</v>
      </c>
      <c r="L26" s="9">
        <v>300</v>
      </c>
      <c r="M26" s="29">
        <v>21.4</v>
      </c>
      <c r="N26" s="31">
        <v>9.5985000000000001E-2</v>
      </c>
      <c r="O26" s="9">
        <v>84031090</v>
      </c>
    </row>
    <row r="27" spans="1:15" ht="28.5" customHeight="1" x14ac:dyDescent="0.25">
      <c r="A27" s="2">
        <v>5906564134630</v>
      </c>
      <c r="B27" s="3" t="s">
        <v>92</v>
      </c>
      <c r="C27" s="13" t="s">
        <v>166</v>
      </c>
      <c r="D27" s="26" t="s">
        <v>93</v>
      </c>
      <c r="E27" s="1">
        <v>4026.0200000000004</v>
      </c>
      <c r="F27" s="1">
        <f t="shared" si="4"/>
        <v>4952.0046000000002</v>
      </c>
      <c r="G27" s="1" t="s">
        <v>140</v>
      </c>
      <c r="H27" s="1">
        <v>36</v>
      </c>
      <c r="I27" s="5">
        <v>41</v>
      </c>
      <c r="J27" s="9">
        <v>790</v>
      </c>
      <c r="K27" s="9">
        <v>405</v>
      </c>
      <c r="L27" s="9">
        <v>300</v>
      </c>
      <c r="M27" s="29">
        <v>21.4</v>
      </c>
      <c r="N27" s="31">
        <v>9.5985000000000001E-2</v>
      </c>
      <c r="O27" s="9">
        <v>84031090</v>
      </c>
    </row>
    <row r="28" spans="1:15" ht="28.5" customHeight="1" x14ac:dyDescent="0.25">
      <c r="A28" s="2">
        <v>5906564134173</v>
      </c>
      <c r="B28" s="3" t="s">
        <v>94</v>
      </c>
      <c r="C28" s="13" t="s">
        <v>165</v>
      </c>
      <c r="D28" s="26" t="s">
        <v>95</v>
      </c>
      <c r="E28" s="1">
        <v>11283.74</v>
      </c>
      <c r="F28" s="1">
        <f t="shared" si="4"/>
        <v>13879.0002</v>
      </c>
      <c r="G28" s="1" t="s">
        <v>141</v>
      </c>
      <c r="H28" s="1">
        <v>36</v>
      </c>
      <c r="I28" s="5">
        <v>41</v>
      </c>
      <c r="J28" s="9">
        <v>1900</v>
      </c>
      <c r="K28" s="9">
        <v>600</v>
      </c>
      <c r="L28" s="9">
        <v>800</v>
      </c>
      <c r="M28" s="29">
        <v>153</v>
      </c>
      <c r="N28" s="31">
        <v>0.91200000000000003</v>
      </c>
      <c r="O28" s="9">
        <v>84031090</v>
      </c>
    </row>
    <row r="29" spans="1:15" ht="28.5" customHeight="1" x14ac:dyDescent="0.25">
      <c r="A29" s="2">
        <v>5906564134180</v>
      </c>
      <c r="B29" s="3" t="s">
        <v>96</v>
      </c>
      <c r="C29" s="13" t="s">
        <v>166</v>
      </c>
      <c r="D29" s="26" t="s">
        <v>97</v>
      </c>
      <c r="E29" s="1">
        <v>11283.74</v>
      </c>
      <c r="F29" s="1">
        <f t="shared" si="4"/>
        <v>13879.0002</v>
      </c>
      <c r="G29" s="1" t="s">
        <v>141</v>
      </c>
      <c r="H29" s="1">
        <v>36</v>
      </c>
      <c r="I29" s="5">
        <v>41</v>
      </c>
      <c r="J29" s="9">
        <v>1900</v>
      </c>
      <c r="K29" s="9">
        <v>600</v>
      </c>
      <c r="L29" s="9">
        <v>800</v>
      </c>
      <c r="M29" s="29">
        <v>153</v>
      </c>
      <c r="N29" s="31">
        <v>0.91200000000000003</v>
      </c>
      <c r="O29" s="9">
        <v>84031090</v>
      </c>
    </row>
    <row r="30" spans="1:15" ht="28.5" customHeight="1" x14ac:dyDescent="0.25">
      <c r="A30" s="2">
        <v>5906564028007</v>
      </c>
      <c r="B30" s="3" t="s">
        <v>98</v>
      </c>
      <c r="C30" s="13" t="s">
        <v>99</v>
      </c>
      <c r="D30" s="26" t="s">
        <v>100</v>
      </c>
      <c r="E30" s="1">
        <v>6985.37</v>
      </c>
      <c r="F30" s="1">
        <f t="shared" si="4"/>
        <v>8592.0051000000003</v>
      </c>
      <c r="G30" s="1" t="s">
        <v>140</v>
      </c>
      <c r="H30" s="1">
        <v>37</v>
      </c>
      <c r="I30" s="5">
        <v>41</v>
      </c>
      <c r="J30" s="9">
        <v>960</v>
      </c>
      <c r="K30" s="9">
        <v>610</v>
      </c>
      <c r="L30" s="9">
        <v>270</v>
      </c>
      <c r="M30" s="29">
        <v>30.2</v>
      </c>
      <c r="N30" s="31">
        <v>0.158112</v>
      </c>
      <c r="O30" s="9">
        <v>84031090</v>
      </c>
    </row>
    <row r="31" spans="1:15" ht="28.5" customHeight="1" x14ac:dyDescent="0.25">
      <c r="A31" s="2">
        <v>5906564028014</v>
      </c>
      <c r="B31" s="3" t="s">
        <v>101</v>
      </c>
      <c r="C31" s="13" t="s">
        <v>102</v>
      </c>
      <c r="D31" s="26" t="s">
        <v>103</v>
      </c>
      <c r="E31" s="1">
        <v>7087</v>
      </c>
      <c r="F31" s="1">
        <f t="shared" si="4"/>
        <v>8717.01</v>
      </c>
      <c r="G31" s="1" t="s">
        <v>140</v>
      </c>
      <c r="H31" s="1">
        <v>37</v>
      </c>
      <c r="I31" s="5">
        <v>41</v>
      </c>
      <c r="J31" s="9">
        <v>960</v>
      </c>
      <c r="K31" s="9">
        <v>610</v>
      </c>
      <c r="L31" s="9">
        <v>270</v>
      </c>
      <c r="M31" s="29">
        <v>30.2</v>
      </c>
      <c r="N31" s="31">
        <v>0.158112</v>
      </c>
      <c r="O31" s="9">
        <v>84031090</v>
      </c>
    </row>
    <row r="32" spans="1:15" ht="28.5" customHeight="1" x14ac:dyDescent="0.25">
      <c r="A32" s="2">
        <v>5906564028021</v>
      </c>
      <c r="B32" s="3" t="s">
        <v>104</v>
      </c>
      <c r="C32" s="13" t="s">
        <v>105</v>
      </c>
      <c r="D32" s="26" t="s">
        <v>106</v>
      </c>
      <c r="E32" s="1">
        <v>7321.96</v>
      </c>
      <c r="F32" s="1">
        <f t="shared" si="4"/>
        <v>9006.0108</v>
      </c>
      <c r="G32" s="1" t="s">
        <v>140</v>
      </c>
      <c r="H32" s="1">
        <v>37</v>
      </c>
      <c r="I32" s="5">
        <v>41</v>
      </c>
      <c r="J32" s="9">
        <v>960</v>
      </c>
      <c r="K32" s="9">
        <v>610</v>
      </c>
      <c r="L32" s="9">
        <v>270</v>
      </c>
      <c r="M32" s="29">
        <v>30.2</v>
      </c>
      <c r="N32" s="31">
        <v>0.158112</v>
      </c>
      <c r="O32" s="9">
        <v>84031090</v>
      </c>
    </row>
    <row r="33" spans="1:15" ht="28.5" customHeight="1" x14ac:dyDescent="0.25">
      <c r="A33" s="2">
        <v>5906564028038</v>
      </c>
      <c r="B33" s="3" t="s">
        <v>107</v>
      </c>
      <c r="C33" s="13" t="s">
        <v>108</v>
      </c>
      <c r="D33" s="26" t="s">
        <v>109</v>
      </c>
      <c r="E33" s="1">
        <v>7443.91</v>
      </c>
      <c r="F33" s="1">
        <f t="shared" si="4"/>
        <v>9156.0092999999997</v>
      </c>
      <c r="G33" s="1" t="s">
        <v>140</v>
      </c>
      <c r="H33" s="1">
        <v>37</v>
      </c>
      <c r="I33" s="5">
        <v>41</v>
      </c>
      <c r="J33" s="9">
        <v>960</v>
      </c>
      <c r="K33" s="9">
        <v>610</v>
      </c>
      <c r="L33" s="9">
        <v>270</v>
      </c>
      <c r="M33" s="29">
        <v>30.2</v>
      </c>
      <c r="N33" s="31">
        <v>0.158112</v>
      </c>
      <c r="O33" s="9">
        <v>84031090</v>
      </c>
    </row>
    <row r="34" spans="1:15" ht="28.5" customHeight="1" x14ac:dyDescent="0.25">
      <c r="A34" s="8">
        <v>5906564028106</v>
      </c>
      <c r="B34" s="3" t="s">
        <v>110</v>
      </c>
      <c r="C34" s="13" t="s">
        <v>99</v>
      </c>
      <c r="D34" s="26" t="s">
        <v>111</v>
      </c>
      <c r="E34" s="1">
        <v>7865.05</v>
      </c>
      <c r="F34" s="1">
        <f t="shared" si="4"/>
        <v>9674.0115000000005</v>
      </c>
      <c r="G34" s="1" t="s">
        <v>140</v>
      </c>
      <c r="H34" s="1">
        <v>37</v>
      </c>
      <c r="I34" s="5">
        <v>41</v>
      </c>
      <c r="J34" s="9">
        <v>960</v>
      </c>
      <c r="K34" s="9">
        <v>610</v>
      </c>
      <c r="L34" s="9">
        <v>270</v>
      </c>
      <c r="M34" s="29">
        <v>30.2</v>
      </c>
      <c r="N34" s="31">
        <v>0.158112</v>
      </c>
      <c r="O34" s="9">
        <v>84031090</v>
      </c>
    </row>
    <row r="35" spans="1:15" ht="28.5" customHeight="1" x14ac:dyDescent="0.25">
      <c r="A35" s="8">
        <v>5906564028113</v>
      </c>
      <c r="B35" s="3" t="s">
        <v>112</v>
      </c>
      <c r="C35" s="13" t="s">
        <v>102</v>
      </c>
      <c r="D35" s="26" t="s">
        <v>113</v>
      </c>
      <c r="E35" s="1">
        <v>8079.68</v>
      </c>
      <c r="F35" s="1">
        <f t="shared" si="4"/>
        <v>9938.0064000000002</v>
      </c>
      <c r="G35" s="1" t="s">
        <v>140</v>
      </c>
      <c r="H35" s="1">
        <v>37</v>
      </c>
      <c r="I35" s="5">
        <v>41</v>
      </c>
      <c r="J35" s="9">
        <v>960</v>
      </c>
      <c r="K35" s="9">
        <v>610</v>
      </c>
      <c r="L35" s="9">
        <v>270</v>
      </c>
      <c r="M35" s="29">
        <v>30.2</v>
      </c>
      <c r="N35" s="31">
        <v>0.158112</v>
      </c>
      <c r="O35" s="9">
        <v>84031090</v>
      </c>
    </row>
    <row r="36" spans="1:15" ht="28.5" customHeight="1" x14ac:dyDescent="0.25">
      <c r="A36" s="8">
        <v>5906564028120</v>
      </c>
      <c r="B36" s="3" t="s">
        <v>114</v>
      </c>
      <c r="C36" s="13" t="s">
        <v>105</v>
      </c>
      <c r="D36" s="26" t="s">
        <v>115</v>
      </c>
      <c r="E36" s="1">
        <v>8323.58</v>
      </c>
      <c r="F36" s="1">
        <f t="shared" si="4"/>
        <v>10238.0034</v>
      </c>
      <c r="G36" s="1" t="s">
        <v>140</v>
      </c>
      <c r="H36" s="1">
        <v>37</v>
      </c>
      <c r="I36" s="5">
        <v>41</v>
      </c>
      <c r="J36" s="9">
        <v>960</v>
      </c>
      <c r="K36" s="9">
        <v>610</v>
      </c>
      <c r="L36" s="9">
        <v>270</v>
      </c>
      <c r="M36" s="29">
        <v>30.2</v>
      </c>
      <c r="N36" s="31">
        <v>0.158112</v>
      </c>
      <c r="O36" s="9">
        <v>84031090</v>
      </c>
    </row>
    <row r="37" spans="1:15" ht="28.5" customHeight="1" x14ac:dyDescent="0.25">
      <c r="A37" s="8">
        <v>5906564028137</v>
      </c>
      <c r="B37" s="3" t="s">
        <v>116</v>
      </c>
      <c r="C37" s="13" t="s">
        <v>108</v>
      </c>
      <c r="D37" s="26" t="s">
        <v>117</v>
      </c>
      <c r="E37" s="1">
        <v>8548.7900000000009</v>
      </c>
      <c r="F37" s="1">
        <f t="shared" si="4"/>
        <v>10515.011700000001</v>
      </c>
      <c r="G37" s="1" t="s">
        <v>140</v>
      </c>
      <c r="H37" s="1">
        <v>37</v>
      </c>
      <c r="I37" s="5">
        <v>41</v>
      </c>
      <c r="J37" s="9">
        <v>960</v>
      </c>
      <c r="K37" s="9">
        <v>610</v>
      </c>
      <c r="L37" s="9">
        <v>270</v>
      </c>
      <c r="M37" s="29">
        <v>30.2</v>
      </c>
      <c r="N37" s="31">
        <v>0.158112</v>
      </c>
      <c r="O37" s="9">
        <v>84031090</v>
      </c>
    </row>
    <row r="38" spans="1:15" ht="28.5" customHeight="1" x14ac:dyDescent="0.25">
      <c r="A38" s="8">
        <v>5906564222191</v>
      </c>
      <c r="B38" s="3" t="s">
        <v>347</v>
      </c>
      <c r="C38" s="13" t="s">
        <v>349</v>
      </c>
      <c r="D38" s="26" t="s">
        <v>348</v>
      </c>
      <c r="E38" s="1">
        <v>6978.86</v>
      </c>
      <c r="F38" s="1">
        <f t="shared" si="4"/>
        <v>8583.9977999999992</v>
      </c>
      <c r="G38" s="1" t="s">
        <v>140</v>
      </c>
      <c r="H38" s="1">
        <v>36</v>
      </c>
      <c r="I38" s="5">
        <v>41</v>
      </c>
      <c r="J38" s="9">
        <v>365</v>
      </c>
      <c r="K38" s="9">
        <v>490</v>
      </c>
      <c r="L38" s="9">
        <v>795</v>
      </c>
      <c r="M38" s="29">
        <v>35</v>
      </c>
      <c r="N38" s="31">
        <f>J38*K38*L38/1000000000</f>
        <v>0.14218575</v>
      </c>
      <c r="O38" s="9">
        <v>84031090</v>
      </c>
    </row>
    <row r="39" spans="1:15" ht="33.75" x14ac:dyDescent="0.25">
      <c r="A39" s="8">
        <v>5906564222184</v>
      </c>
      <c r="B39" s="3" t="s">
        <v>350</v>
      </c>
      <c r="C39" s="13" t="s">
        <v>352</v>
      </c>
      <c r="D39" s="26" t="s">
        <v>351</v>
      </c>
      <c r="E39" s="1">
        <v>6486.99</v>
      </c>
      <c r="F39" s="1">
        <f t="shared" si="4"/>
        <v>7978.9976999999999</v>
      </c>
      <c r="G39" s="1" t="s">
        <v>345</v>
      </c>
      <c r="H39" s="81" t="s">
        <v>355</v>
      </c>
      <c r="I39" s="5">
        <v>66</v>
      </c>
      <c r="J39" s="9">
        <v>1100</v>
      </c>
      <c r="K39" s="9">
        <v>1100</v>
      </c>
      <c r="L39" s="9">
        <v>1000</v>
      </c>
      <c r="M39" s="29">
        <v>105</v>
      </c>
      <c r="N39" s="31">
        <f>J39*K39*L39/1000000000</f>
        <v>1.21</v>
      </c>
      <c r="O39" s="9">
        <v>84186100</v>
      </c>
    </row>
    <row r="40" spans="1:15" ht="28.5" customHeight="1" x14ac:dyDescent="0.25">
      <c r="A40" s="2">
        <v>5906564000829</v>
      </c>
      <c r="B40" s="3" t="s">
        <v>151</v>
      </c>
      <c r="C40" s="13"/>
      <c r="D40" s="26" t="s">
        <v>353</v>
      </c>
      <c r="E40" s="1">
        <v>682.93</v>
      </c>
      <c r="F40" s="1">
        <f t="shared" ref="F40" si="5">E40*1.23</f>
        <v>840.00389999999993</v>
      </c>
      <c r="G40" s="12"/>
      <c r="H40" s="12"/>
      <c r="I40" s="5"/>
      <c r="J40" s="9">
        <v>50</v>
      </c>
      <c r="K40" s="9">
        <v>280</v>
      </c>
      <c r="L40" s="9">
        <v>165</v>
      </c>
      <c r="M40" s="29">
        <v>0.45</v>
      </c>
      <c r="N40" s="27">
        <v>2.31E-3</v>
      </c>
      <c r="O40" s="9">
        <v>84039090</v>
      </c>
    </row>
    <row r="41" spans="1:15" ht="28.5" customHeight="1" x14ac:dyDescent="0.25">
      <c r="A41" s="2">
        <v>5906564134661</v>
      </c>
      <c r="B41" s="32" t="s">
        <v>118</v>
      </c>
      <c r="C41" s="7"/>
      <c r="D41" s="28" t="s">
        <v>354</v>
      </c>
      <c r="E41" s="1">
        <v>682.93</v>
      </c>
      <c r="F41" s="1">
        <f t="shared" si="4"/>
        <v>840.00389999999993</v>
      </c>
      <c r="G41" s="12"/>
      <c r="H41" s="12"/>
      <c r="I41" s="33"/>
      <c r="J41" s="12"/>
      <c r="K41" s="12"/>
      <c r="L41" s="12"/>
      <c r="M41" s="29">
        <v>0.4</v>
      </c>
      <c r="N41" s="12"/>
      <c r="O41" s="9">
        <v>84039090</v>
      </c>
    </row>
    <row r="42" spans="1:15" ht="38.25" customHeight="1" x14ac:dyDescent="0.25">
      <c r="A42" s="2">
        <v>5906564134685</v>
      </c>
      <c r="B42" s="32" t="s">
        <v>119</v>
      </c>
      <c r="C42" s="7"/>
      <c r="D42" s="28" t="s">
        <v>120</v>
      </c>
      <c r="E42" s="1">
        <v>477.24</v>
      </c>
      <c r="F42" s="1">
        <f t="shared" si="4"/>
        <v>587.00520000000006</v>
      </c>
      <c r="G42" s="12"/>
      <c r="H42" s="12"/>
      <c r="I42" s="33"/>
      <c r="J42" s="12"/>
      <c r="K42" s="12"/>
      <c r="L42" s="12"/>
      <c r="M42" s="29">
        <v>0.45</v>
      </c>
      <c r="N42" s="12"/>
      <c r="O42" s="9">
        <v>84039090</v>
      </c>
    </row>
    <row r="43" spans="1:15" ht="28.5" customHeight="1" x14ac:dyDescent="0.25">
      <c r="A43" s="2">
        <v>5906564130601</v>
      </c>
      <c r="B43" s="32" t="s">
        <v>121</v>
      </c>
      <c r="C43" s="7"/>
      <c r="D43" s="28" t="s">
        <v>143</v>
      </c>
      <c r="E43" s="1">
        <v>62.61</v>
      </c>
      <c r="F43" s="1">
        <f t="shared" si="4"/>
        <v>77.010300000000001</v>
      </c>
      <c r="G43" s="12"/>
      <c r="H43" s="12"/>
      <c r="I43" s="33"/>
      <c r="J43" s="12"/>
      <c r="K43" s="12"/>
      <c r="L43" s="12"/>
      <c r="M43" s="29">
        <v>0.06</v>
      </c>
      <c r="N43" s="12"/>
      <c r="O43" s="9">
        <v>90318080</v>
      </c>
    </row>
    <row r="44" spans="1:15" ht="22.5" x14ac:dyDescent="0.25">
      <c r="A44" s="2">
        <v>5906564130618</v>
      </c>
      <c r="B44" s="32" t="s">
        <v>122</v>
      </c>
      <c r="C44" s="7"/>
      <c r="D44" s="28" t="s">
        <v>123</v>
      </c>
      <c r="E44" s="1">
        <v>62.61</v>
      </c>
      <c r="F44" s="1">
        <f t="shared" si="4"/>
        <v>77.010300000000001</v>
      </c>
      <c r="G44" s="12"/>
      <c r="H44" s="12"/>
      <c r="I44" s="33"/>
      <c r="J44" s="12"/>
      <c r="K44" s="12"/>
      <c r="L44" s="12"/>
      <c r="M44" s="29">
        <v>0.06</v>
      </c>
      <c r="N44" s="12"/>
      <c r="O44" s="9">
        <v>90318080</v>
      </c>
    </row>
    <row r="45" spans="1:15" ht="28.5" customHeight="1" x14ac:dyDescent="0.25">
      <c r="A45" s="2">
        <v>5906564130502</v>
      </c>
      <c r="B45" s="34" t="s">
        <v>124</v>
      </c>
      <c r="C45" s="7"/>
      <c r="D45" s="28" t="s">
        <v>125</v>
      </c>
      <c r="E45" s="1">
        <v>134.14999999999998</v>
      </c>
      <c r="F45" s="1">
        <f t="shared" si="4"/>
        <v>165.00449999999998</v>
      </c>
      <c r="G45" s="12"/>
      <c r="H45" s="12"/>
      <c r="I45" s="33"/>
      <c r="J45" s="12"/>
      <c r="K45" s="12"/>
      <c r="L45" s="12"/>
      <c r="M45" s="29">
        <v>0.25</v>
      </c>
      <c r="N45" s="12"/>
      <c r="O45" s="9">
        <v>84212100</v>
      </c>
    </row>
    <row r="46" spans="1:15" ht="28.5" customHeight="1" x14ac:dyDescent="0.25">
      <c r="A46" s="2">
        <v>5906564130182</v>
      </c>
      <c r="B46" s="32" t="s">
        <v>126</v>
      </c>
      <c r="C46" s="7"/>
      <c r="D46" s="28" t="s">
        <v>127</v>
      </c>
      <c r="E46" s="1">
        <v>608.95000000000005</v>
      </c>
      <c r="F46" s="1">
        <f t="shared" si="4"/>
        <v>749.00850000000003</v>
      </c>
      <c r="G46" s="12"/>
      <c r="H46" s="12"/>
      <c r="I46" s="33"/>
      <c r="J46" s="12"/>
      <c r="K46" s="12"/>
      <c r="L46" s="12"/>
      <c r="M46" s="29">
        <v>1.0900000000000001</v>
      </c>
      <c r="N46" s="12"/>
      <c r="O46" s="9">
        <v>84039090</v>
      </c>
    </row>
    <row r="47" spans="1:15" ht="28.5" customHeight="1" x14ac:dyDescent="0.25">
      <c r="A47" s="2">
        <v>5907718971729</v>
      </c>
      <c r="B47" s="32" t="s">
        <v>128</v>
      </c>
      <c r="C47" s="7"/>
      <c r="D47" s="28" t="s">
        <v>129</v>
      </c>
      <c r="E47" s="1">
        <v>608.95000000000005</v>
      </c>
      <c r="F47" s="1">
        <f t="shared" si="4"/>
        <v>749.00850000000003</v>
      </c>
      <c r="G47" s="12"/>
      <c r="H47" s="12"/>
      <c r="I47" s="33"/>
      <c r="J47" s="12"/>
      <c r="K47" s="12"/>
      <c r="L47" s="12"/>
      <c r="M47" s="29">
        <v>0.7</v>
      </c>
      <c r="N47" s="12"/>
      <c r="O47" s="9">
        <v>84039090</v>
      </c>
    </row>
    <row r="48" spans="1:15" ht="28.5" customHeight="1" x14ac:dyDescent="0.25">
      <c r="A48" s="2"/>
      <c r="B48" s="32"/>
      <c r="C48" s="7"/>
      <c r="D48" s="28"/>
      <c r="E48" s="13"/>
      <c r="F48" s="13"/>
      <c r="G48" s="12"/>
      <c r="H48" s="12"/>
      <c r="I48" s="33"/>
      <c r="J48" s="12"/>
      <c r="K48" s="12"/>
      <c r="L48" s="12"/>
      <c r="M48" s="30"/>
      <c r="N48" s="12"/>
      <c r="O48" s="1"/>
    </row>
    <row r="49" spans="1:15" ht="28.5" customHeight="1" x14ac:dyDescent="0.25">
      <c r="A49" s="15" t="s">
        <v>31</v>
      </c>
      <c r="B49" s="16"/>
      <c r="C49" s="17"/>
      <c r="D49" s="16"/>
      <c r="E49" s="17"/>
      <c r="F49" s="17"/>
      <c r="G49" s="18"/>
      <c r="H49" s="18"/>
      <c r="I49" s="19"/>
      <c r="J49" s="18"/>
      <c r="K49" s="18"/>
      <c r="L49" s="18"/>
      <c r="M49" s="20"/>
      <c r="N49" s="18"/>
      <c r="O49" s="17"/>
    </row>
    <row r="50" spans="1:15" ht="35.25" customHeight="1" x14ac:dyDescent="0.25">
      <c r="A50" s="21" t="s">
        <v>1</v>
      </c>
      <c r="B50" s="22" t="s">
        <v>2</v>
      </c>
      <c r="C50" s="23" t="s">
        <v>192</v>
      </c>
      <c r="D50" s="23" t="s">
        <v>3</v>
      </c>
      <c r="E50" s="23" t="s">
        <v>4</v>
      </c>
      <c r="F50" s="23" t="s">
        <v>5</v>
      </c>
      <c r="G50" s="23" t="s">
        <v>161</v>
      </c>
      <c r="H50" s="23" t="s">
        <v>193</v>
      </c>
      <c r="I50" s="21"/>
      <c r="J50" s="22" t="s">
        <v>170</v>
      </c>
      <c r="K50" s="22" t="s">
        <v>167</v>
      </c>
      <c r="L50" s="22" t="s">
        <v>168</v>
      </c>
      <c r="M50" s="24" t="s">
        <v>169</v>
      </c>
      <c r="N50" s="25" t="s">
        <v>131</v>
      </c>
      <c r="O50" s="23" t="s">
        <v>142</v>
      </c>
    </row>
    <row r="51" spans="1:15" ht="28.5" customHeight="1" x14ac:dyDescent="0.25">
      <c r="A51" s="59">
        <v>5906564018497</v>
      </c>
      <c r="B51" s="60" t="s">
        <v>359</v>
      </c>
      <c r="C51" s="61">
        <v>197</v>
      </c>
      <c r="D51" s="62" t="s">
        <v>362</v>
      </c>
      <c r="E51" s="63">
        <v>5486.18</v>
      </c>
      <c r="F51" s="63">
        <f>E51*1.23</f>
        <v>6748.0014000000001</v>
      </c>
      <c r="G51" s="64" t="s">
        <v>138</v>
      </c>
      <c r="H51" s="65">
        <v>59</v>
      </c>
      <c r="I51" s="66"/>
      <c r="J51" s="67">
        <v>1614</v>
      </c>
      <c r="K51" s="67">
        <v>680</v>
      </c>
      <c r="L51" s="67">
        <v>680</v>
      </c>
      <c r="M51" s="65">
        <v>94</v>
      </c>
      <c r="N51" s="68">
        <f t="shared" ref="N51:N53" si="6">J51*K51*L51/1000000000</f>
        <v>0.74631360000000002</v>
      </c>
      <c r="O51" s="69">
        <v>84191900</v>
      </c>
    </row>
    <row r="52" spans="1:15" ht="28.5" customHeight="1" x14ac:dyDescent="0.25">
      <c r="A52" s="59">
        <v>5906564018503</v>
      </c>
      <c r="B52" s="60" t="s">
        <v>360</v>
      </c>
      <c r="C52" s="61">
        <v>298</v>
      </c>
      <c r="D52" s="62" t="s">
        <v>363</v>
      </c>
      <c r="E52" s="63">
        <v>6551.22</v>
      </c>
      <c r="F52" s="63">
        <f t="shared" ref="F52:F53" si="7">E52*1.23</f>
        <v>8058.0006000000003</v>
      </c>
      <c r="G52" s="64" t="s">
        <v>138</v>
      </c>
      <c r="H52" s="65">
        <v>67</v>
      </c>
      <c r="I52" s="66"/>
      <c r="J52" s="67">
        <v>1662</v>
      </c>
      <c r="K52" s="67">
        <v>765</v>
      </c>
      <c r="L52" s="67">
        <v>765</v>
      </c>
      <c r="M52" s="65">
        <v>130</v>
      </c>
      <c r="N52" s="68">
        <f t="shared" si="6"/>
        <v>0.97264395000000003</v>
      </c>
      <c r="O52" s="69">
        <v>84191900</v>
      </c>
    </row>
    <row r="53" spans="1:15" ht="28.5" customHeight="1" x14ac:dyDescent="0.25">
      <c r="A53" s="59">
        <v>5906564018510</v>
      </c>
      <c r="B53" s="60" t="s">
        <v>361</v>
      </c>
      <c r="C53" s="61">
        <v>486</v>
      </c>
      <c r="D53" s="62" t="s">
        <v>364</v>
      </c>
      <c r="E53" s="63">
        <v>9975.61</v>
      </c>
      <c r="F53" s="63">
        <f t="shared" si="7"/>
        <v>12270.0003</v>
      </c>
      <c r="G53" s="64" t="s">
        <v>138</v>
      </c>
      <c r="H53" s="65">
        <v>79</v>
      </c>
      <c r="I53" s="66"/>
      <c r="J53" s="67">
        <v>1897</v>
      </c>
      <c r="K53" s="67">
        <v>865</v>
      </c>
      <c r="L53" s="67">
        <v>865</v>
      </c>
      <c r="M53" s="65">
        <v>191</v>
      </c>
      <c r="N53" s="68">
        <f t="shared" si="6"/>
        <v>1.419382825</v>
      </c>
      <c r="O53" s="69">
        <v>84191900</v>
      </c>
    </row>
    <row r="54" spans="1:15" ht="28.5" customHeight="1" x14ac:dyDescent="0.25">
      <c r="A54" s="70">
        <v>5906564002342</v>
      </c>
      <c r="B54" s="71" t="s">
        <v>145</v>
      </c>
      <c r="C54" s="72">
        <v>199</v>
      </c>
      <c r="D54" s="73" t="s">
        <v>212</v>
      </c>
      <c r="E54" s="74">
        <v>5486.18</v>
      </c>
      <c r="F54" s="74">
        <f>E54*1.23</f>
        <v>6748.0014000000001</v>
      </c>
      <c r="G54" s="75" t="s">
        <v>138</v>
      </c>
      <c r="H54" s="76">
        <v>59</v>
      </c>
      <c r="I54" s="77"/>
      <c r="J54" s="78">
        <v>1740</v>
      </c>
      <c r="K54" s="78">
        <v>700</v>
      </c>
      <c r="L54" s="78">
        <v>690</v>
      </c>
      <c r="M54" s="76">
        <v>117</v>
      </c>
      <c r="N54" s="79">
        <f t="shared" ref="N54:N57" si="8">J54*K54*L54/1000000000</f>
        <v>0.84041999999999994</v>
      </c>
      <c r="O54" s="80">
        <v>84191900</v>
      </c>
    </row>
    <row r="55" spans="1:15" ht="28.5" customHeight="1" x14ac:dyDescent="0.25">
      <c r="A55" s="70">
        <v>5906564002359</v>
      </c>
      <c r="B55" s="71" t="s">
        <v>144</v>
      </c>
      <c r="C55" s="72">
        <v>310</v>
      </c>
      <c r="D55" s="73" t="s">
        <v>213</v>
      </c>
      <c r="E55" s="74">
        <v>6551.22</v>
      </c>
      <c r="F55" s="74">
        <f t="shared" ref="F55:F122" si="9">E55*1.23</f>
        <v>8058.0006000000003</v>
      </c>
      <c r="G55" s="75" t="s">
        <v>138</v>
      </c>
      <c r="H55" s="76">
        <v>59</v>
      </c>
      <c r="I55" s="77"/>
      <c r="J55" s="78">
        <v>1760</v>
      </c>
      <c r="K55" s="78">
        <v>800</v>
      </c>
      <c r="L55" s="78">
        <v>750</v>
      </c>
      <c r="M55" s="76">
        <v>143</v>
      </c>
      <c r="N55" s="79">
        <f t="shared" si="8"/>
        <v>1.056</v>
      </c>
      <c r="O55" s="80">
        <v>84191900</v>
      </c>
    </row>
    <row r="56" spans="1:15" ht="28.5" customHeight="1" x14ac:dyDescent="0.25">
      <c r="A56" s="2">
        <v>5906564192401</v>
      </c>
      <c r="B56" s="3" t="s">
        <v>215</v>
      </c>
      <c r="C56" s="4">
        <v>305</v>
      </c>
      <c r="D56" s="11" t="s">
        <v>214</v>
      </c>
      <c r="E56" s="13">
        <v>8421.9600000000009</v>
      </c>
      <c r="F56" s="13">
        <f t="shared" si="9"/>
        <v>10359.010800000002</v>
      </c>
      <c r="G56" s="1" t="s">
        <v>138</v>
      </c>
      <c r="H56" s="5">
        <v>61</v>
      </c>
      <c r="I56" s="12"/>
      <c r="J56" s="9">
        <v>1760</v>
      </c>
      <c r="K56" s="9">
        <v>800</v>
      </c>
      <c r="L56" s="9">
        <v>750</v>
      </c>
      <c r="M56" s="5">
        <v>181</v>
      </c>
      <c r="N56" s="6">
        <f t="shared" si="8"/>
        <v>1.056</v>
      </c>
      <c r="O56" s="7">
        <v>84191900</v>
      </c>
    </row>
    <row r="57" spans="1:15" ht="28.5" customHeight="1" x14ac:dyDescent="0.25">
      <c r="A57" s="2">
        <v>5906564220197</v>
      </c>
      <c r="B57" s="3" t="s">
        <v>171</v>
      </c>
      <c r="C57" s="4" t="s">
        <v>172</v>
      </c>
      <c r="D57" s="11" t="s">
        <v>173</v>
      </c>
      <c r="E57" s="13">
        <v>9217.89</v>
      </c>
      <c r="F57" s="13">
        <f t="shared" si="9"/>
        <v>11338.0047</v>
      </c>
      <c r="G57" s="1" t="s">
        <v>138</v>
      </c>
      <c r="H57" s="5">
        <v>56</v>
      </c>
      <c r="I57" s="12"/>
      <c r="J57" s="9">
        <v>1760</v>
      </c>
      <c r="K57" s="9">
        <v>800</v>
      </c>
      <c r="L57" s="9">
        <v>750</v>
      </c>
      <c r="M57" s="5">
        <v>168</v>
      </c>
      <c r="N57" s="6">
        <f t="shared" si="8"/>
        <v>1.056</v>
      </c>
      <c r="O57" s="7">
        <v>84191900</v>
      </c>
    </row>
    <row r="58" spans="1:15" ht="28.5" customHeight="1" x14ac:dyDescent="0.25">
      <c r="A58" s="8">
        <v>5906564191015</v>
      </c>
      <c r="B58" s="3" t="s">
        <v>216</v>
      </c>
      <c r="C58" s="4">
        <v>105</v>
      </c>
      <c r="D58" s="11" t="s">
        <v>255</v>
      </c>
      <c r="E58" s="13">
        <v>2654.48</v>
      </c>
      <c r="F58" s="13">
        <f t="shared" si="9"/>
        <v>3265.0104000000001</v>
      </c>
      <c r="G58" s="1" t="s">
        <v>138</v>
      </c>
      <c r="H58" s="5">
        <v>39</v>
      </c>
      <c r="I58" s="12"/>
      <c r="J58" s="9">
        <v>1580</v>
      </c>
      <c r="K58" s="9">
        <v>680</v>
      </c>
      <c r="L58" s="9">
        <v>600</v>
      </c>
      <c r="M58" s="5">
        <v>56</v>
      </c>
      <c r="N58" s="6">
        <f t="shared" ref="N58:N65" si="10">J58*K58*L58/1000000000</f>
        <v>0.64463999999999999</v>
      </c>
      <c r="O58" s="7">
        <v>84191900</v>
      </c>
    </row>
    <row r="59" spans="1:15" ht="28.5" customHeight="1" x14ac:dyDescent="0.25">
      <c r="A59" s="8">
        <v>5906564191022</v>
      </c>
      <c r="B59" s="3" t="s">
        <v>217</v>
      </c>
      <c r="C59" s="4">
        <v>124</v>
      </c>
      <c r="D59" s="11" t="s">
        <v>256</v>
      </c>
      <c r="E59" s="13">
        <v>2826.8300000000004</v>
      </c>
      <c r="F59" s="13">
        <f t="shared" si="9"/>
        <v>3477.0009000000005</v>
      </c>
      <c r="G59" s="1" t="s">
        <v>138</v>
      </c>
      <c r="H59" s="5">
        <v>43</v>
      </c>
      <c r="I59" s="12"/>
      <c r="J59" s="9">
        <v>1580</v>
      </c>
      <c r="K59" s="9">
        <v>680</v>
      </c>
      <c r="L59" s="9">
        <v>600</v>
      </c>
      <c r="M59" s="5">
        <v>67</v>
      </c>
      <c r="N59" s="6">
        <f t="shared" si="10"/>
        <v>0.64463999999999999</v>
      </c>
      <c r="O59" s="7">
        <v>84191900</v>
      </c>
    </row>
    <row r="60" spans="1:15" ht="28.5" customHeight="1" x14ac:dyDescent="0.25">
      <c r="A60" s="8">
        <v>5906564191039</v>
      </c>
      <c r="B60" s="3" t="s">
        <v>218</v>
      </c>
      <c r="C60" s="4">
        <v>134</v>
      </c>
      <c r="D60" s="11" t="s">
        <v>257</v>
      </c>
      <c r="E60" s="13">
        <v>2997.57</v>
      </c>
      <c r="F60" s="13">
        <f t="shared" si="9"/>
        <v>3687.0111000000002</v>
      </c>
      <c r="G60" s="1" t="s">
        <v>138</v>
      </c>
      <c r="H60" s="5">
        <v>47</v>
      </c>
      <c r="I60" s="12"/>
      <c r="J60" s="9">
        <v>1580</v>
      </c>
      <c r="K60" s="9">
        <v>680</v>
      </c>
      <c r="L60" s="9">
        <v>600</v>
      </c>
      <c r="M60" s="5">
        <v>70</v>
      </c>
      <c r="N60" s="6">
        <f>J60*K60*L60/1000000000</f>
        <v>0.64463999999999999</v>
      </c>
      <c r="O60" s="7">
        <v>84191900</v>
      </c>
    </row>
    <row r="61" spans="1:15" ht="28.5" customHeight="1" x14ac:dyDescent="0.25">
      <c r="A61" s="8">
        <v>5906564018459</v>
      </c>
      <c r="B61" s="54" t="s">
        <v>328</v>
      </c>
      <c r="C61" s="4">
        <v>199</v>
      </c>
      <c r="D61" s="11" t="s">
        <v>314</v>
      </c>
      <c r="E61" s="13">
        <v>4016.2700000000004</v>
      </c>
      <c r="F61" s="13">
        <f t="shared" ref="F61:F65" si="11">E61*1.23</f>
        <v>4940.0121000000008</v>
      </c>
      <c r="G61" s="1" t="s">
        <v>138</v>
      </c>
      <c r="H61" s="5">
        <v>53</v>
      </c>
      <c r="I61" s="12"/>
      <c r="J61" s="9">
        <v>1614</v>
      </c>
      <c r="K61" s="9">
        <v>680</v>
      </c>
      <c r="L61" s="9">
        <v>680</v>
      </c>
      <c r="M61" s="5">
        <v>82</v>
      </c>
      <c r="N61" s="6">
        <f t="shared" si="10"/>
        <v>0.74631360000000002</v>
      </c>
      <c r="O61" s="7">
        <v>84191900</v>
      </c>
    </row>
    <row r="62" spans="1:15" ht="28.5" customHeight="1" x14ac:dyDescent="0.25">
      <c r="A62" s="8">
        <v>5906564018466</v>
      </c>
      <c r="B62" s="54" t="s">
        <v>332</v>
      </c>
      <c r="C62" s="4">
        <v>254</v>
      </c>
      <c r="D62" s="11" t="s">
        <v>315</v>
      </c>
      <c r="E62" s="13">
        <v>4565.8600000000006</v>
      </c>
      <c r="F62" s="13">
        <f t="shared" si="11"/>
        <v>5616.0078000000003</v>
      </c>
      <c r="G62" s="1" t="s">
        <v>138</v>
      </c>
      <c r="H62" s="5">
        <v>56</v>
      </c>
      <c r="I62" s="12"/>
      <c r="J62" s="41">
        <v>1452</v>
      </c>
      <c r="K62" s="41">
        <v>765</v>
      </c>
      <c r="L62" s="41">
        <v>765</v>
      </c>
      <c r="M62" s="5">
        <v>106</v>
      </c>
      <c r="N62" s="6">
        <f t="shared" si="10"/>
        <v>0.84974669999999997</v>
      </c>
      <c r="O62" s="7">
        <v>84191900</v>
      </c>
    </row>
    <row r="63" spans="1:15" ht="28.5" customHeight="1" x14ac:dyDescent="0.25">
      <c r="A63" s="8">
        <v>5906564018473</v>
      </c>
      <c r="B63" s="54" t="s">
        <v>333</v>
      </c>
      <c r="C63" s="4">
        <v>300</v>
      </c>
      <c r="D63" s="11" t="s">
        <v>316</v>
      </c>
      <c r="E63" s="13">
        <v>5091.87</v>
      </c>
      <c r="F63" s="13">
        <f t="shared" si="11"/>
        <v>6263.0001000000002</v>
      </c>
      <c r="G63" s="1" t="s">
        <v>138</v>
      </c>
      <c r="H63" s="5">
        <v>58</v>
      </c>
      <c r="I63" s="12"/>
      <c r="J63" s="41">
        <v>1662</v>
      </c>
      <c r="K63" s="41">
        <v>765</v>
      </c>
      <c r="L63" s="41">
        <v>765</v>
      </c>
      <c r="M63" s="5">
        <v>114</v>
      </c>
      <c r="N63" s="6">
        <f t="shared" si="10"/>
        <v>0.97264395000000003</v>
      </c>
      <c r="O63" s="7">
        <v>84191900</v>
      </c>
    </row>
    <row r="64" spans="1:15" ht="28.5" customHeight="1" x14ac:dyDescent="0.25">
      <c r="A64" s="8">
        <v>5906564018619</v>
      </c>
      <c r="B64" s="54" t="s">
        <v>334</v>
      </c>
      <c r="C64" s="4">
        <v>400</v>
      </c>
      <c r="D64" s="11" t="s">
        <v>317</v>
      </c>
      <c r="E64" s="13">
        <v>6443.09</v>
      </c>
      <c r="F64" s="13">
        <f t="shared" si="11"/>
        <v>7925.0007000000005</v>
      </c>
      <c r="G64" s="1" t="s">
        <v>138</v>
      </c>
      <c r="H64" s="5">
        <v>67</v>
      </c>
      <c r="I64" s="12"/>
      <c r="J64" s="41">
        <v>1497</v>
      </c>
      <c r="K64" s="41">
        <v>865</v>
      </c>
      <c r="L64" s="41">
        <v>865</v>
      </c>
      <c r="M64" s="5">
        <v>149</v>
      </c>
      <c r="N64" s="6">
        <f t="shared" si="10"/>
        <v>1.120092825</v>
      </c>
      <c r="O64" s="7">
        <v>84191900</v>
      </c>
    </row>
    <row r="65" spans="1:15" ht="28.5" customHeight="1" x14ac:dyDescent="0.25">
      <c r="A65" s="8">
        <v>5906564018480</v>
      </c>
      <c r="B65" s="54" t="s">
        <v>335</v>
      </c>
      <c r="C65" s="4">
        <v>492</v>
      </c>
      <c r="D65" s="11" t="s">
        <v>318</v>
      </c>
      <c r="E65" s="13">
        <v>7851.22</v>
      </c>
      <c r="F65" s="13">
        <f t="shared" si="11"/>
        <v>9657.0005999999994</v>
      </c>
      <c r="G65" s="1" t="s">
        <v>138</v>
      </c>
      <c r="H65" s="5">
        <v>76</v>
      </c>
      <c r="I65" s="12"/>
      <c r="J65" s="9">
        <v>1897</v>
      </c>
      <c r="K65" s="9">
        <v>865</v>
      </c>
      <c r="L65" s="9">
        <v>865</v>
      </c>
      <c r="M65" s="5">
        <v>171</v>
      </c>
      <c r="N65" s="6">
        <f t="shared" si="10"/>
        <v>1.419382825</v>
      </c>
      <c r="O65" s="7">
        <v>84191900</v>
      </c>
    </row>
    <row r="66" spans="1:15" ht="28.5" customHeight="1" x14ac:dyDescent="0.25">
      <c r="A66" s="2">
        <v>5906564134500</v>
      </c>
      <c r="B66" s="3" t="s">
        <v>211</v>
      </c>
      <c r="C66" s="4">
        <v>97</v>
      </c>
      <c r="D66" s="11" t="s">
        <v>263</v>
      </c>
      <c r="E66" s="13">
        <v>3263.42</v>
      </c>
      <c r="F66" s="13">
        <f t="shared" si="9"/>
        <v>4014.0066000000002</v>
      </c>
      <c r="G66" s="1" t="s">
        <v>133</v>
      </c>
      <c r="H66" s="5">
        <v>33.299999999999997</v>
      </c>
      <c r="I66" s="12"/>
      <c r="J66" s="9">
        <v>1100</v>
      </c>
      <c r="K66" s="9">
        <v>700</v>
      </c>
      <c r="L66" s="9">
        <v>690</v>
      </c>
      <c r="M66" s="5">
        <v>70</v>
      </c>
      <c r="N66" s="6">
        <f t="shared" ref="N66:N74" si="12">J66*K66*L66/1000000000</f>
        <v>0.53129999999999999</v>
      </c>
      <c r="O66" s="7">
        <v>84191900</v>
      </c>
    </row>
    <row r="67" spans="1:15" ht="28.5" customHeight="1" x14ac:dyDescent="0.25">
      <c r="A67" s="8">
        <v>5906564132797</v>
      </c>
      <c r="B67" s="3" t="s">
        <v>210</v>
      </c>
      <c r="C67" s="4">
        <v>111</v>
      </c>
      <c r="D67" s="11" t="s">
        <v>264</v>
      </c>
      <c r="E67" s="13">
        <v>3557.73</v>
      </c>
      <c r="F67" s="13">
        <f t="shared" si="9"/>
        <v>4376.0078999999996</v>
      </c>
      <c r="G67" s="1" t="s">
        <v>133</v>
      </c>
      <c r="H67" s="5">
        <v>36</v>
      </c>
      <c r="I67" s="12"/>
      <c r="J67" s="9">
        <v>1200</v>
      </c>
      <c r="K67" s="9">
        <v>700</v>
      </c>
      <c r="L67" s="9">
        <v>690</v>
      </c>
      <c r="M67" s="5">
        <v>80</v>
      </c>
      <c r="N67" s="6">
        <f t="shared" si="12"/>
        <v>0.5796</v>
      </c>
      <c r="O67" s="7">
        <v>84191900</v>
      </c>
    </row>
    <row r="68" spans="1:15" ht="28.5" customHeight="1" x14ac:dyDescent="0.25">
      <c r="A68" s="8">
        <v>5906564132810</v>
      </c>
      <c r="B68" s="3" t="s">
        <v>209</v>
      </c>
      <c r="C68" s="4">
        <v>134</v>
      </c>
      <c r="D68" s="11" t="s">
        <v>265</v>
      </c>
      <c r="E68" s="13">
        <v>3781.3100000000004</v>
      </c>
      <c r="F68" s="13">
        <f t="shared" si="9"/>
        <v>4651.0113000000001</v>
      </c>
      <c r="G68" s="1" t="s">
        <v>133</v>
      </c>
      <c r="H68" s="5">
        <v>38</v>
      </c>
      <c r="I68" s="12"/>
      <c r="J68" s="9">
        <v>1140</v>
      </c>
      <c r="K68" s="9">
        <v>700</v>
      </c>
      <c r="L68" s="9">
        <v>690</v>
      </c>
      <c r="M68" s="5">
        <v>87</v>
      </c>
      <c r="N68" s="6">
        <f t="shared" si="12"/>
        <v>0.55062</v>
      </c>
      <c r="O68" s="7">
        <v>84191900</v>
      </c>
    </row>
    <row r="69" spans="1:15" ht="28.5" customHeight="1" x14ac:dyDescent="0.25">
      <c r="A69" s="2">
        <v>5906564221194</v>
      </c>
      <c r="B69" s="40" t="s">
        <v>208</v>
      </c>
      <c r="C69" s="41">
        <v>150</v>
      </c>
      <c r="D69" s="55" t="s">
        <v>266</v>
      </c>
      <c r="E69" s="13">
        <v>4221.96</v>
      </c>
      <c r="F69" s="13">
        <f t="shared" si="9"/>
        <v>5193.0108</v>
      </c>
      <c r="G69" s="41" t="s">
        <v>133</v>
      </c>
      <c r="H69" s="41">
        <v>39</v>
      </c>
      <c r="I69" s="12"/>
      <c r="J69" s="41">
        <v>940</v>
      </c>
      <c r="K69" s="41">
        <v>690</v>
      </c>
      <c r="L69" s="41">
        <v>690</v>
      </c>
      <c r="M69" s="56">
        <v>80</v>
      </c>
      <c r="N69" s="6">
        <f t="shared" si="12"/>
        <v>0.44753399999999999</v>
      </c>
      <c r="O69" s="7">
        <v>84191900</v>
      </c>
    </row>
    <row r="70" spans="1:15" ht="28.5" customHeight="1" x14ac:dyDescent="0.25">
      <c r="A70" s="2">
        <v>5906564221842</v>
      </c>
      <c r="B70" s="57" t="s">
        <v>329</v>
      </c>
      <c r="C70" s="41">
        <v>198</v>
      </c>
      <c r="D70" s="55" t="s">
        <v>319</v>
      </c>
      <c r="E70" s="13">
        <v>5528.46</v>
      </c>
      <c r="F70" s="13">
        <f t="shared" ref="F70:F74" si="13">E70*1.23</f>
        <v>6800.0057999999999</v>
      </c>
      <c r="G70" s="58" t="s">
        <v>138</v>
      </c>
      <c r="H70" s="41">
        <v>50</v>
      </c>
      <c r="I70" s="12"/>
      <c r="J70" s="9">
        <v>1614</v>
      </c>
      <c r="K70" s="9">
        <v>680</v>
      </c>
      <c r="L70" s="9">
        <v>680</v>
      </c>
      <c r="M70" s="56">
        <v>96</v>
      </c>
      <c r="N70" s="6">
        <f t="shared" si="12"/>
        <v>0.74631360000000002</v>
      </c>
      <c r="O70" s="7">
        <v>84191900</v>
      </c>
    </row>
    <row r="71" spans="1:15" ht="28.5" customHeight="1" x14ac:dyDescent="0.25">
      <c r="A71" s="2">
        <v>5906564017773</v>
      </c>
      <c r="B71" s="57" t="s">
        <v>330</v>
      </c>
      <c r="C71" s="41">
        <v>251</v>
      </c>
      <c r="D71" s="55" t="s">
        <v>320</v>
      </c>
      <c r="E71" s="13">
        <v>5808.14</v>
      </c>
      <c r="F71" s="13">
        <f t="shared" si="13"/>
        <v>7144.0122000000001</v>
      </c>
      <c r="G71" s="58" t="s">
        <v>138</v>
      </c>
      <c r="H71" s="41">
        <v>62</v>
      </c>
      <c r="I71" s="12"/>
      <c r="J71" s="41">
        <v>1452</v>
      </c>
      <c r="K71" s="41">
        <v>765</v>
      </c>
      <c r="L71" s="41">
        <v>765</v>
      </c>
      <c r="M71" s="56">
        <v>115</v>
      </c>
      <c r="N71" s="6">
        <f t="shared" si="12"/>
        <v>0.84974669999999997</v>
      </c>
      <c r="O71" s="7">
        <v>84191900</v>
      </c>
    </row>
    <row r="72" spans="1:15" ht="28.5" customHeight="1" x14ac:dyDescent="0.25">
      <c r="A72" s="2">
        <v>5906564017865</v>
      </c>
      <c r="B72" s="57" t="s">
        <v>331</v>
      </c>
      <c r="C72" s="41">
        <v>298</v>
      </c>
      <c r="D72" s="55" t="s">
        <v>321</v>
      </c>
      <c r="E72" s="13">
        <v>6134.96</v>
      </c>
      <c r="F72" s="13">
        <f t="shared" si="13"/>
        <v>7546.0007999999998</v>
      </c>
      <c r="G72" s="58" t="s">
        <v>138</v>
      </c>
      <c r="H72" s="41">
        <v>65</v>
      </c>
      <c r="I72" s="12"/>
      <c r="J72" s="41">
        <v>1662</v>
      </c>
      <c r="K72" s="41">
        <v>765</v>
      </c>
      <c r="L72" s="41">
        <v>765</v>
      </c>
      <c r="M72" s="56">
        <v>131</v>
      </c>
      <c r="N72" s="6">
        <f t="shared" si="12"/>
        <v>0.97264395000000003</v>
      </c>
      <c r="O72" s="7">
        <v>84191900</v>
      </c>
    </row>
    <row r="73" spans="1:15" ht="28.5" customHeight="1" x14ac:dyDescent="0.25">
      <c r="A73" s="2">
        <v>5906564018602</v>
      </c>
      <c r="B73" s="57" t="s">
        <v>336</v>
      </c>
      <c r="C73" s="41">
        <v>397</v>
      </c>
      <c r="D73" s="55" t="s">
        <v>322</v>
      </c>
      <c r="E73" s="13">
        <v>7980.49</v>
      </c>
      <c r="F73" s="13">
        <f t="shared" si="13"/>
        <v>9816.0026999999991</v>
      </c>
      <c r="G73" s="58" t="s">
        <v>138</v>
      </c>
      <c r="H73" s="41">
        <v>74</v>
      </c>
      <c r="I73" s="12"/>
      <c r="J73" s="41">
        <v>1497</v>
      </c>
      <c r="K73" s="41">
        <v>865</v>
      </c>
      <c r="L73" s="41">
        <v>865</v>
      </c>
      <c r="M73" s="56">
        <v>170</v>
      </c>
      <c r="N73" s="6">
        <f t="shared" si="12"/>
        <v>1.120092825</v>
      </c>
      <c r="O73" s="7">
        <v>84191900</v>
      </c>
    </row>
    <row r="74" spans="1:15" ht="28.5" customHeight="1" x14ac:dyDescent="0.25">
      <c r="A74" s="2">
        <v>5906564018442</v>
      </c>
      <c r="B74" s="57" t="s">
        <v>337</v>
      </c>
      <c r="C74" s="41">
        <v>488</v>
      </c>
      <c r="D74" s="55" t="s">
        <v>323</v>
      </c>
      <c r="E74" s="13">
        <v>9304.07</v>
      </c>
      <c r="F74" s="13">
        <f t="shared" si="13"/>
        <v>11444.006099999999</v>
      </c>
      <c r="G74" s="58" t="s">
        <v>138</v>
      </c>
      <c r="H74" s="41">
        <v>81</v>
      </c>
      <c r="I74" s="12"/>
      <c r="J74" s="9">
        <v>1897</v>
      </c>
      <c r="K74" s="9">
        <v>865</v>
      </c>
      <c r="L74" s="9">
        <v>865</v>
      </c>
      <c r="M74" s="56">
        <v>193</v>
      </c>
      <c r="N74" s="6">
        <f t="shared" si="12"/>
        <v>1.419382825</v>
      </c>
      <c r="O74" s="7">
        <v>84191900</v>
      </c>
    </row>
    <row r="75" spans="1:15" ht="28.5" customHeight="1" x14ac:dyDescent="0.25">
      <c r="A75" s="8">
        <v>5906564191350</v>
      </c>
      <c r="B75" s="3" t="s">
        <v>258</v>
      </c>
      <c r="C75" s="4">
        <v>140</v>
      </c>
      <c r="D75" s="11" t="s">
        <v>259</v>
      </c>
      <c r="E75" s="13">
        <v>2482.9300000000003</v>
      </c>
      <c r="F75" s="13">
        <f t="shared" si="9"/>
        <v>3054.0039000000002</v>
      </c>
      <c r="G75" s="1" t="s">
        <v>138</v>
      </c>
      <c r="H75" s="5">
        <v>65</v>
      </c>
      <c r="I75" s="12"/>
      <c r="J75" s="9">
        <v>1580</v>
      </c>
      <c r="K75" s="9">
        <v>680</v>
      </c>
      <c r="L75" s="9">
        <v>600</v>
      </c>
      <c r="M75" s="5">
        <v>55</v>
      </c>
      <c r="N75" s="6">
        <f t="shared" ref="N75:N90" si="14">J75*K75*L75/1000000000</f>
        <v>0.64463999999999999</v>
      </c>
      <c r="O75" s="7">
        <v>84191900</v>
      </c>
    </row>
    <row r="76" spans="1:15" ht="28.5" customHeight="1" x14ac:dyDescent="0.25">
      <c r="A76" s="43">
        <v>5906564191312</v>
      </c>
      <c r="B76" s="44" t="s">
        <v>267</v>
      </c>
      <c r="C76" s="45">
        <v>210</v>
      </c>
      <c r="D76" s="46" t="s">
        <v>268</v>
      </c>
      <c r="E76" s="13">
        <v>3478.8700000000003</v>
      </c>
      <c r="F76" s="13">
        <f t="shared" si="9"/>
        <v>4279.0101000000004</v>
      </c>
      <c r="G76" s="47" t="s">
        <v>138</v>
      </c>
      <c r="H76" s="48">
        <v>59</v>
      </c>
      <c r="I76" s="49"/>
      <c r="J76" s="50">
        <v>1740</v>
      </c>
      <c r="K76" s="50">
        <v>700</v>
      </c>
      <c r="L76" s="50">
        <v>690</v>
      </c>
      <c r="M76" s="51">
        <v>75</v>
      </c>
      <c r="N76" s="52">
        <f t="shared" ref="N76" si="15">J76*K76*L76/1000000000</f>
        <v>0.84041999999999994</v>
      </c>
      <c r="O76" s="50">
        <v>84191900</v>
      </c>
    </row>
    <row r="77" spans="1:15" ht="28.5" customHeight="1" x14ac:dyDescent="0.25">
      <c r="A77" s="2">
        <v>5906564221347</v>
      </c>
      <c r="B77" s="40" t="s">
        <v>178</v>
      </c>
      <c r="C77" s="41">
        <v>255</v>
      </c>
      <c r="D77" s="12" t="s">
        <v>204</v>
      </c>
      <c r="E77" s="13">
        <v>4108.1400000000003</v>
      </c>
      <c r="F77" s="13">
        <f t="shared" si="9"/>
        <v>5053.0122000000001</v>
      </c>
      <c r="G77" s="41" t="s">
        <v>138</v>
      </c>
      <c r="H77" s="41">
        <v>51</v>
      </c>
      <c r="I77" s="12"/>
      <c r="J77" s="9">
        <v>1530</v>
      </c>
      <c r="K77" s="9">
        <v>800</v>
      </c>
      <c r="L77" s="9">
        <v>750</v>
      </c>
      <c r="M77" s="5">
        <v>77</v>
      </c>
      <c r="N77" s="6">
        <f t="shared" si="14"/>
        <v>0.91800000000000004</v>
      </c>
      <c r="O77" s="7">
        <v>84191900</v>
      </c>
    </row>
    <row r="78" spans="1:15" ht="28.5" customHeight="1" x14ac:dyDescent="0.25">
      <c r="A78" s="2">
        <v>5906564221354</v>
      </c>
      <c r="B78" s="40" t="s">
        <v>179</v>
      </c>
      <c r="C78" s="41">
        <v>305</v>
      </c>
      <c r="D78" s="12" t="s">
        <v>205</v>
      </c>
      <c r="E78" s="13">
        <v>4371.55</v>
      </c>
      <c r="F78" s="13">
        <f t="shared" si="9"/>
        <v>5377.0065000000004</v>
      </c>
      <c r="G78" s="41" t="s">
        <v>138</v>
      </c>
      <c r="H78" s="41">
        <v>56</v>
      </c>
      <c r="I78" s="12"/>
      <c r="J78" s="9">
        <v>1760</v>
      </c>
      <c r="K78" s="9">
        <v>800</v>
      </c>
      <c r="L78" s="9">
        <v>750</v>
      </c>
      <c r="M78" s="5">
        <v>86</v>
      </c>
      <c r="N78" s="6">
        <f t="shared" si="14"/>
        <v>1.056</v>
      </c>
      <c r="O78" s="7">
        <v>84191900</v>
      </c>
    </row>
    <row r="79" spans="1:15" ht="28.5" customHeight="1" x14ac:dyDescent="0.25">
      <c r="A79" s="2">
        <v>5906564191343</v>
      </c>
      <c r="B79" s="40" t="s">
        <v>207</v>
      </c>
      <c r="C79" s="41">
        <v>380</v>
      </c>
      <c r="D79" s="12" t="s">
        <v>206</v>
      </c>
      <c r="E79" s="13">
        <v>5460.9800000000005</v>
      </c>
      <c r="F79" s="13">
        <f t="shared" si="9"/>
        <v>6717.0054000000009</v>
      </c>
      <c r="G79" s="1" t="s">
        <v>137</v>
      </c>
      <c r="H79" s="41">
        <v>98</v>
      </c>
      <c r="I79" s="12"/>
      <c r="J79" s="9">
        <v>1805</v>
      </c>
      <c r="K79" s="9">
        <v>800</v>
      </c>
      <c r="L79" s="9">
        <v>800</v>
      </c>
      <c r="M79" s="5">
        <v>116</v>
      </c>
      <c r="N79" s="6">
        <f t="shared" si="14"/>
        <v>1.1552</v>
      </c>
      <c r="O79" s="42">
        <v>84191900</v>
      </c>
    </row>
    <row r="80" spans="1:15" ht="28.5" customHeight="1" x14ac:dyDescent="0.25">
      <c r="A80" s="2">
        <v>5906564192272</v>
      </c>
      <c r="B80" s="3" t="s">
        <v>260</v>
      </c>
      <c r="C80" s="4">
        <v>485</v>
      </c>
      <c r="D80" s="11" t="s">
        <v>261</v>
      </c>
      <c r="E80" s="13">
        <v>7336.59</v>
      </c>
      <c r="F80" s="13">
        <f t="shared" si="9"/>
        <v>9024.0056999999997</v>
      </c>
      <c r="G80" s="1" t="s">
        <v>137</v>
      </c>
      <c r="H80" s="5">
        <v>83</v>
      </c>
      <c r="I80" s="12"/>
      <c r="J80" s="9">
        <v>1950</v>
      </c>
      <c r="K80" s="9">
        <v>1200</v>
      </c>
      <c r="L80" s="9">
        <v>800</v>
      </c>
      <c r="M80" s="5">
        <v>145</v>
      </c>
      <c r="N80" s="6">
        <f t="shared" si="14"/>
        <v>1.8720000000000001</v>
      </c>
      <c r="O80" s="7">
        <v>84191900</v>
      </c>
    </row>
    <row r="81" spans="1:15" ht="28.5" customHeight="1" x14ac:dyDescent="0.25">
      <c r="A81" s="2">
        <v>5906564221743</v>
      </c>
      <c r="B81" s="3" t="s">
        <v>306</v>
      </c>
      <c r="C81" s="4">
        <v>50</v>
      </c>
      <c r="D81" s="11" t="s">
        <v>307</v>
      </c>
      <c r="E81" s="13">
        <v>1317.07</v>
      </c>
      <c r="F81" s="13">
        <f t="shared" si="9"/>
        <v>1619.9960999999998</v>
      </c>
      <c r="G81" s="1" t="s">
        <v>138</v>
      </c>
      <c r="H81" s="5">
        <v>30</v>
      </c>
      <c r="I81" s="12"/>
      <c r="J81" s="9">
        <v>570</v>
      </c>
      <c r="K81" s="9">
        <v>490</v>
      </c>
      <c r="L81" s="9">
        <v>490</v>
      </c>
      <c r="M81" s="5">
        <v>17</v>
      </c>
      <c r="N81" s="6">
        <f t="shared" si="14"/>
        <v>0.13685700000000001</v>
      </c>
      <c r="O81" s="7">
        <v>84191900</v>
      </c>
    </row>
    <row r="82" spans="1:15" ht="28.5" customHeight="1" x14ac:dyDescent="0.25">
      <c r="A82" s="2">
        <v>5906564221750</v>
      </c>
      <c r="B82" s="3" t="s">
        <v>308</v>
      </c>
      <c r="C82" s="4">
        <v>80</v>
      </c>
      <c r="D82" s="11" t="s">
        <v>309</v>
      </c>
      <c r="E82" s="13">
        <v>1439.03</v>
      </c>
      <c r="F82" s="13">
        <f t="shared" si="9"/>
        <v>1770.0068999999999</v>
      </c>
      <c r="G82" s="1" t="s">
        <v>138</v>
      </c>
      <c r="H82" s="5">
        <v>42</v>
      </c>
      <c r="I82" s="12"/>
      <c r="J82" s="9">
        <v>830</v>
      </c>
      <c r="K82" s="9">
        <v>490</v>
      </c>
      <c r="L82" s="9">
        <v>490</v>
      </c>
      <c r="M82" s="5">
        <v>24</v>
      </c>
      <c r="N82" s="6">
        <f t="shared" si="14"/>
        <v>0.19928299999999999</v>
      </c>
      <c r="O82" s="7">
        <v>84191900</v>
      </c>
    </row>
    <row r="83" spans="1:15" ht="28.5" customHeight="1" x14ac:dyDescent="0.25">
      <c r="A83" s="2">
        <v>5906564221767</v>
      </c>
      <c r="B83" s="3" t="s">
        <v>310</v>
      </c>
      <c r="C83" s="4">
        <v>100</v>
      </c>
      <c r="D83" s="11" t="s">
        <v>311</v>
      </c>
      <c r="E83" s="13">
        <v>1585.37</v>
      </c>
      <c r="F83" s="13">
        <f t="shared" si="9"/>
        <v>1950.0050999999999</v>
      </c>
      <c r="G83" s="1" t="s">
        <v>138</v>
      </c>
      <c r="H83" s="5">
        <v>46</v>
      </c>
      <c r="I83" s="12"/>
      <c r="J83" s="9">
        <v>1000</v>
      </c>
      <c r="K83" s="9">
        <v>490</v>
      </c>
      <c r="L83" s="9">
        <v>490</v>
      </c>
      <c r="M83" s="5">
        <v>28</v>
      </c>
      <c r="N83" s="6">
        <f t="shared" si="14"/>
        <v>0.24010000000000001</v>
      </c>
      <c r="O83" s="7">
        <v>84191900</v>
      </c>
    </row>
    <row r="84" spans="1:15" ht="28.5" customHeight="1" x14ac:dyDescent="0.25">
      <c r="A84" s="2">
        <v>5906564221385</v>
      </c>
      <c r="B84" s="40" t="s">
        <v>186</v>
      </c>
      <c r="C84" s="41">
        <v>104</v>
      </c>
      <c r="D84" s="12" t="s">
        <v>262</v>
      </c>
      <c r="E84" s="13">
        <v>2234.96</v>
      </c>
      <c r="F84" s="13">
        <f t="shared" si="9"/>
        <v>2749.0007999999998</v>
      </c>
      <c r="G84" s="41" t="s">
        <v>133</v>
      </c>
      <c r="H84" s="41">
        <v>35</v>
      </c>
      <c r="I84" s="12"/>
      <c r="J84" s="9">
        <v>1580</v>
      </c>
      <c r="K84" s="9">
        <v>680</v>
      </c>
      <c r="L84" s="9">
        <v>680</v>
      </c>
      <c r="M84" s="5">
        <v>49</v>
      </c>
      <c r="N84" s="6">
        <f t="shared" si="14"/>
        <v>0.73059200000000002</v>
      </c>
      <c r="O84" s="7">
        <v>84191900</v>
      </c>
    </row>
    <row r="85" spans="1:15" ht="28.5" customHeight="1" x14ac:dyDescent="0.25">
      <c r="A85" s="2">
        <v>5906564221392</v>
      </c>
      <c r="B85" s="40" t="s">
        <v>180</v>
      </c>
      <c r="C85" s="41">
        <v>210</v>
      </c>
      <c r="D85" s="12" t="s">
        <v>181</v>
      </c>
      <c r="E85" s="13">
        <v>3147.1600000000003</v>
      </c>
      <c r="F85" s="13">
        <f t="shared" si="9"/>
        <v>3871.0068000000001</v>
      </c>
      <c r="G85" s="41" t="s">
        <v>138</v>
      </c>
      <c r="H85" s="41">
        <v>59</v>
      </c>
      <c r="I85" s="12"/>
      <c r="J85" s="9">
        <v>1740</v>
      </c>
      <c r="K85" s="9">
        <v>700</v>
      </c>
      <c r="L85" s="9">
        <v>690</v>
      </c>
      <c r="M85" s="5">
        <v>75</v>
      </c>
      <c r="N85" s="6">
        <f t="shared" si="14"/>
        <v>0.84041999999999994</v>
      </c>
      <c r="O85" s="7">
        <v>84191900</v>
      </c>
    </row>
    <row r="86" spans="1:15" ht="28.5" customHeight="1" x14ac:dyDescent="0.25">
      <c r="A86" s="2">
        <v>5906564221415</v>
      </c>
      <c r="B86" s="40" t="s">
        <v>288</v>
      </c>
      <c r="C86" s="4">
        <v>300</v>
      </c>
      <c r="D86" s="53" t="s">
        <v>290</v>
      </c>
      <c r="E86" s="13">
        <v>3570.7400000000002</v>
      </c>
      <c r="F86" s="13">
        <f t="shared" si="9"/>
        <v>4392.0102000000006</v>
      </c>
      <c r="G86" s="1" t="s">
        <v>138</v>
      </c>
      <c r="H86" s="5">
        <v>65</v>
      </c>
      <c r="I86" s="12"/>
      <c r="J86" s="9">
        <v>1760</v>
      </c>
      <c r="K86" s="9">
        <v>800</v>
      </c>
      <c r="L86" s="9">
        <v>750</v>
      </c>
      <c r="M86" s="5">
        <v>116</v>
      </c>
      <c r="N86" s="6">
        <f t="shared" ref="N86" si="16">J86*K86*L86/1000000000</f>
        <v>1.056</v>
      </c>
      <c r="O86" s="7">
        <v>84191900</v>
      </c>
    </row>
    <row r="87" spans="1:15" ht="28.5" customHeight="1" x14ac:dyDescent="0.25">
      <c r="A87" s="2">
        <v>5906564221583</v>
      </c>
      <c r="B87" s="40" t="s">
        <v>304</v>
      </c>
      <c r="C87" s="41">
        <v>380</v>
      </c>
      <c r="D87" s="12" t="s">
        <v>183</v>
      </c>
      <c r="E87" s="13">
        <v>4453.66</v>
      </c>
      <c r="F87" s="13">
        <f t="shared" si="9"/>
        <v>5478.0018</v>
      </c>
      <c r="G87" s="1" t="s">
        <v>137</v>
      </c>
      <c r="H87" s="41">
        <v>94</v>
      </c>
      <c r="I87" s="12"/>
      <c r="J87" s="9">
        <v>1805</v>
      </c>
      <c r="K87" s="9">
        <v>800</v>
      </c>
      <c r="L87" s="9">
        <v>800</v>
      </c>
      <c r="M87" s="5">
        <v>105</v>
      </c>
      <c r="N87" s="6">
        <f t="shared" si="14"/>
        <v>1.1552</v>
      </c>
      <c r="O87" s="42">
        <v>84191900</v>
      </c>
    </row>
    <row r="88" spans="1:15" ht="28.5" customHeight="1" x14ac:dyDescent="0.25">
      <c r="A88" s="2">
        <v>5906564221439</v>
      </c>
      <c r="B88" s="40" t="s">
        <v>184</v>
      </c>
      <c r="C88" s="41">
        <v>493</v>
      </c>
      <c r="D88" s="12" t="s">
        <v>185</v>
      </c>
      <c r="E88" s="13">
        <v>4989.4400000000005</v>
      </c>
      <c r="F88" s="13">
        <f t="shared" si="9"/>
        <v>6137.0112000000008</v>
      </c>
      <c r="G88" s="41" t="s">
        <v>138</v>
      </c>
      <c r="H88" s="41">
        <v>78</v>
      </c>
      <c r="I88" s="12"/>
      <c r="J88" s="9">
        <v>1950</v>
      </c>
      <c r="K88" s="9">
        <v>900</v>
      </c>
      <c r="L88" s="9">
        <v>900</v>
      </c>
      <c r="M88" s="5">
        <v>145</v>
      </c>
      <c r="N88" s="6">
        <f t="shared" si="14"/>
        <v>1.5794999999999999</v>
      </c>
      <c r="O88" s="7">
        <v>84191900</v>
      </c>
    </row>
    <row r="89" spans="1:15" ht="28.5" customHeight="1" x14ac:dyDescent="0.25">
      <c r="A89" s="2">
        <v>5906564221705</v>
      </c>
      <c r="B89" s="40" t="s">
        <v>280</v>
      </c>
      <c r="C89" s="41">
        <v>795</v>
      </c>
      <c r="D89" s="12" t="s">
        <v>282</v>
      </c>
      <c r="E89" s="13">
        <v>6715.45</v>
      </c>
      <c r="F89" s="13">
        <f t="shared" si="9"/>
        <v>8260.0034999999989</v>
      </c>
      <c r="G89" s="41" t="s">
        <v>137</v>
      </c>
      <c r="H89" s="41">
        <v>120</v>
      </c>
      <c r="I89" s="12"/>
      <c r="J89" s="9">
        <v>2050</v>
      </c>
      <c r="K89" s="9">
        <v>1200</v>
      </c>
      <c r="L89" s="9">
        <v>1200</v>
      </c>
      <c r="M89" s="5">
        <v>147</v>
      </c>
      <c r="N89" s="6">
        <f t="shared" si="14"/>
        <v>2.952</v>
      </c>
      <c r="O89" s="7">
        <v>84191900</v>
      </c>
    </row>
    <row r="90" spans="1:15" ht="28.5" customHeight="1" x14ac:dyDescent="0.25">
      <c r="A90" s="2">
        <v>5906564221736</v>
      </c>
      <c r="B90" s="40" t="s">
        <v>281</v>
      </c>
      <c r="C90" s="41">
        <v>942</v>
      </c>
      <c r="D90" s="12" t="s">
        <v>283</v>
      </c>
      <c r="E90" s="13">
        <v>7447.16</v>
      </c>
      <c r="F90" s="13">
        <f t="shared" si="9"/>
        <v>9160.0067999999992</v>
      </c>
      <c r="G90" s="41" t="s">
        <v>137</v>
      </c>
      <c r="H90" s="41">
        <v>127</v>
      </c>
      <c r="I90" s="12"/>
      <c r="J90" s="9">
        <v>2380</v>
      </c>
      <c r="K90" s="9">
        <v>1200</v>
      </c>
      <c r="L90" s="9">
        <v>1200</v>
      </c>
      <c r="M90" s="5">
        <v>188</v>
      </c>
      <c r="N90" s="6">
        <f t="shared" si="14"/>
        <v>3.4272</v>
      </c>
      <c r="O90" s="7">
        <v>84191900</v>
      </c>
    </row>
    <row r="91" spans="1:15" ht="28.5" customHeight="1" x14ac:dyDescent="0.25">
      <c r="A91" s="2">
        <v>5906564221408</v>
      </c>
      <c r="B91" s="40" t="s">
        <v>187</v>
      </c>
      <c r="C91" s="41">
        <v>204</v>
      </c>
      <c r="D91" s="12" t="s">
        <v>188</v>
      </c>
      <c r="E91" s="13">
        <v>3639.03</v>
      </c>
      <c r="F91" s="13">
        <f t="shared" si="9"/>
        <v>4476.0069000000003</v>
      </c>
      <c r="G91" s="41" t="s">
        <v>138</v>
      </c>
      <c r="H91" s="41">
        <v>63</v>
      </c>
      <c r="I91" s="12"/>
      <c r="J91" s="9">
        <v>1740</v>
      </c>
      <c r="K91" s="9">
        <v>700</v>
      </c>
      <c r="L91" s="9">
        <v>690</v>
      </c>
      <c r="M91" s="5">
        <v>97</v>
      </c>
      <c r="N91" s="6">
        <f>J91*K91*L91/1000000000</f>
        <v>0.84041999999999994</v>
      </c>
      <c r="O91" s="7">
        <v>84191900</v>
      </c>
    </row>
    <row r="92" spans="1:15" ht="28.5" customHeight="1" x14ac:dyDescent="0.25">
      <c r="A92" s="2">
        <v>5906564221422</v>
      </c>
      <c r="B92" s="40" t="s">
        <v>289</v>
      </c>
      <c r="C92" s="4">
        <v>300</v>
      </c>
      <c r="D92" s="11" t="s">
        <v>182</v>
      </c>
      <c r="E92" s="13">
        <v>4165.8600000000006</v>
      </c>
      <c r="F92" s="13">
        <f t="shared" si="9"/>
        <v>5124.0078000000003</v>
      </c>
      <c r="G92" s="1" t="s">
        <v>138</v>
      </c>
      <c r="H92" s="5">
        <v>65</v>
      </c>
      <c r="I92" s="12"/>
      <c r="J92" s="9">
        <v>1760</v>
      </c>
      <c r="K92" s="9">
        <v>800</v>
      </c>
      <c r="L92" s="9">
        <v>750</v>
      </c>
      <c r="M92" s="5">
        <v>115</v>
      </c>
      <c r="N92" s="6">
        <f t="shared" ref="N92" si="17">J92*K92*L92/1000000000</f>
        <v>1.056</v>
      </c>
      <c r="O92" s="7">
        <v>84191900</v>
      </c>
    </row>
    <row r="93" spans="1:15" ht="28.5" customHeight="1" x14ac:dyDescent="0.25">
      <c r="A93" s="2">
        <v>5906564221576</v>
      </c>
      <c r="B93" s="40" t="s">
        <v>303</v>
      </c>
      <c r="C93" s="41">
        <v>375</v>
      </c>
      <c r="D93" s="12" t="s">
        <v>189</v>
      </c>
      <c r="E93" s="13">
        <v>5193.5</v>
      </c>
      <c r="F93" s="13">
        <f t="shared" si="9"/>
        <v>6388.0050000000001</v>
      </c>
      <c r="G93" s="1" t="s">
        <v>137</v>
      </c>
      <c r="H93" s="41">
        <v>98</v>
      </c>
      <c r="I93" s="12"/>
      <c r="J93" s="9">
        <v>1800</v>
      </c>
      <c r="K93" s="9">
        <v>800</v>
      </c>
      <c r="L93" s="9">
        <v>800</v>
      </c>
      <c r="M93" s="5">
        <v>135</v>
      </c>
      <c r="N93" s="6">
        <v>1.1519999999999999</v>
      </c>
      <c r="O93" s="7">
        <v>84191900</v>
      </c>
    </row>
    <row r="94" spans="1:15" ht="28.5" customHeight="1" x14ac:dyDescent="0.25">
      <c r="A94" s="2">
        <v>5906564221446</v>
      </c>
      <c r="B94" s="40" t="s">
        <v>190</v>
      </c>
      <c r="C94" s="41">
        <v>490</v>
      </c>
      <c r="D94" s="12" t="s">
        <v>191</v>
      </c>
      <c r="E94" s="13">
        <v>5996.75</v>
      </c>
      <c r="F94" s="13">
        <f t="shared" si="9"/>
        <v>7376.0024999999996</v>
      </c>
      <c r="G94" s="41" t="s">
        <v>138</v>
      </c>
      <c r="H94" s="41">
        <v>78</v>
      </c>
      <c r="I94" s="12"/>
      <c r="J94" s="9">
        <v>1950</v>
      </c>
      <c r="K94" s="9">
        <v>900</v>
      </c>
      <c r="L94" s="9">
        <v>900</v>
      </c>
      <c r="M94" s="5">
        <v>183</v>
      </c>
      <c r="N94" s="6">
        <f>J94*K94*L94/1000000000</f>
        <v>1.5794999999999999</v>
      </c>
      <c r="O94" s="7">
        <v>84191900</v>
      </c>
    </row>
    <row r="95" spans="1:15" ht="28.5" customHeight="1" x14ac:dyDescent="0.25">
      <c r="A95" s="2">
        <v>5906564221712</v>
      </c>
      <c r="B95" s="40" t="s">
        <v>286</v>
      </c>
      <c r="C95" s="41">
        <v>790</v>
      </c>
      <c r="D95" s="12" t="s">
        <v>284</v>
      </c>
      <c r="E95" s="13">
        <v>7617.89</v>
      </c>
      <c r="F95" s="13">
        <f t="shared" si="9"/>
        <v>9370.0046999999995</v>
      </c>
      <c r="G95" s="41" t="s">
        <v>137</v>
      </c>
      <c r="H95" s="41">
        <v>121</v>
      </c>
      <c r="I95" s="12"/>
      <c r="J95" s="9">
        <v>2050</v>
      </c>
      <c r="K95" s="9">
        <v>1200</v>
      </c>
      <c r="L95" s="9">
        <v>1200</v>
      </c>
      <c r="M95" s="5">
        <v>162</v>
      </c>
      <c r="N95" s="6">
        <f t="shared" ref="N95:N96" si="18">J95*K95*L95/1000000000</f>
        <v>2.952</v>
      </c>
      <c r="O95" s="7">
        <v>84191900</v>
      </c>
    </row>
    <row r="96" spans="1:15" ht="28.5" customHeight="1" x14ac:dyDescent="0.25">
      <c r="A96" s="2">
        <v>5906564221729</v>
      </c>
      <c r="B96" s="40" t="s">
        <v>287</v>
      </c>
      <c r="C96" s="41">
        <v>936</v>
      </c>
      <c r="D96" s="12" t="s">
        <v>285</v>
      </c>
      <c r="E96" s="13">
        <v>8520.33</v>
      </c>
      <c r="F96" s="13">
        <f t="shared" si="9"/>
        <v>10480.0059</v>
      </c>
      <c r="G96" s="41" t="s">
        <v>137</v>
      </c>
      <c r="H96" s="41">
        <v>128</v>
      </c>
      <c r="I96" s="12"/>
      <c r="J96" s="9">
        <v>2380</v>
      </c>
      <c r="K96" s="9">
        <v>1200</v>
      </c>
      <c r="L96" s="9">
        <v>1200</v>
      </c>
      <c r="M96" s="5">
        <v>214</v>
      </c>
      <c r="N96" s="6">
        <f t="shared" si="18"/>
        <v>3.4272</v>
      </c>
      <c r="O96" s="7">
        <v>84191900</v>
      </c>
    </row>
    <row r="97" spans="1:15" ht="28.5" customHeight="1" x14ac:dyDescent="0.25">
      <c r="A97" s="2">
        <v>5906564190421</v>
      </c>
      <c r="B97" s="3" t="s">
        <v>219</v>
      </c>
      <c r="C97" s="4">
        <v>109</v>
      </c>
      <c r="D97" s="26" t="s">
        <v>36</v>
      </c>
      <c r="E97" s="13">
        <v>1892.68</v>
      </c>
      <c r="F97" s="13">
        <f t="shared" si="9"/>
        <v>2327.9964</v>
      </c>
      <c r="G97" s="1" t="s">
        <v>137</v>
      </c>
      <c r="H97" s="5">
        <v>56</v>
      </c>
      <c r="I97" s="33"/>
      <c r="J97" s="9">
        <v>1080</v>
      </c>
      <c r="K97" s="9">
        <v>510</v>
      </c>
      <c r="L97" s="9">
        <v>510</v>
      </c>
      <c r="M97" s="29">
        <v>32.5</v>
      </c>
      <c r="N97" s="31">
        <v>0.28090799999999999</v>
      </c>
      <c r="O97" s="9">
        <v>84191900</v>
      </c>
    </row>
    <row r="98" spans="1:15" ht="28.5" customHeight="1" x14ac:dyDescent="0.25">
      <c r="A98" s="2">
        <v>5906564190438</v>
      </c>
      <c r="B98" s="3" t="s">
        <v>220</v>
      </c>
      <c r="C98" s="4">
        <v>130</v>
      </c>
      <c r="D98" s="26" t="s">
        <v>37</v>
      </c>
      <c r="E98" s="13">
        <v>2017.07</v>
      </c>
      <c r="F98" s="13">
        <f t="shared" si="9"/>
        <v>2480.9960999999998</v>
      </c>
      <c r="G98" s="1" t="s">
        <v>137</v>
      </c>
      <c r="H98" s="5">
        <v>65</v>
      </c>
      <c r="I98" s="33"/>
      <c r="J98" s="9">
        <v>1250</v>
      </c>
      <c r="K98" s="9">
        <v>510</v>
      </c>
      <c r="L98" s="9">
        <v>510</v>
      </c>
      <c r="M98" s="29">
        <v>38</v>
      </c>
      <c r="N98" s="31">
        <v>0.325125</v>
      </c>
      <c r="O98" s="9">
        <v>84191900</v>
      </c>
    </row>
    <row r="99" spans="1:15" ht="28.5" customHeight="1" x14ac:dyDescent="0.25">
      <c r="A99" s="2">
        <v>5906564190445</v>
      </c>
      <c r="B99" s="3" t="s">
        <v>221</v>
      </c>
      <c r="C99" s="4">
        <v>140</v>
      </c>
      <c r="D99" s="26" t="s">
        <v>38</v>
      </c>
      <c r="E99" s="13">
        <v>2140.65</v>
      </c>
      <c r="F99" s="13">
        <f t="shared" si="9"/>
        <v>2632.9994999999999</v>
      </c>
      <c r="G99" s="1" t="s">
        <v>137</v>
      </c>
      <c r="H99" s="5">
        <v>69</v>
      </c>
      <c r="I99" s="33"/>
      <c r="J99" s="9">
        <v>1320</v>
      </c>
      <c r="K99" s="9">
        <v>510</v>
      </c>
      <c r="L99" s="9">
        <v>510</v>
      </c>
      <c r="M99" s="29">
        <v>40.5</v>
      </c>
      <c r="N99" s="31">
        <v>0.34333200000000003</v>
      </c>
      <c r="O99" s="9">
        <v>84191900</v>
      </c>
    </row>
    <row r="100" spans="1:15" ht="28.5" customHeight="1" x14ac:dyDescent="0.25">
      <c r="A100" s="2">
        <v>5906564190216</v>
      </c>
      <c r="B100" s="3" t="s">
        <v>222</v>
      </c>
      <c r="C100" s="4">
        <v>84</v>
      </c>
      <c r="D100" s="26" t="s">
        <v>32</v>
      </c>
      <c r="E100" s="13">
        <v>1612.2</v>
      </c>
      <c r="F100" s="13">
        <f t="shared" si="9"/>
        <v>1983.0060000000001</v>
      </c>
      <c r="G100" s="1" t="s">
        <v>137</v>
      </c>
      <c r="H100" s="5">
        <v>56</v>
      </c>
      <c r="I100" s="33"/>
      <c r="J100" s="9">
        <v>920</v>
      </c>
      <c r="K100" s="9">
        <v>490</v>
      </c>
      <c r="L100" s="9">
        <v>490</v>
      </c>
      <c r="M100" s="29">
        <v>27.5</v>
      </c>
      <c r="N100" s="31">
        <v>0.22089200000000001</v>
      </c>
      <c r="O100" s="9">
        <v>84191900</v>
      </c>
    </row>
    <row r="101" spans="1:15" ht="28.5" customHeight="1" x14ac:dyDescent="0.25">
      <c r="A101" s="2">
        <v>5906564190223</v>
      </c>
      <c r="B101" s="3" t="s">
        <v>223</v>
      </c>
      <c r="C101" s="4">
        <v>107</v>
      </c>
      <c r="D101" s="26" t="s">
        <v>33</v>
      </c>
      <c r="E101" s="13">
        <v>1691.06</v>
      </c>
      <c r="F101" s="13">
        <f t="shared" si="9"/>
        <v>2080.0038</v>
      </c>
      <c r="G101" s="1" t="s">
        <v>137</v>
      </c>
      <c r="H101" s="5">
        <v>64</v>
      </c>
      <c r="I101" s="33"/>
      <c r="J101" s="9">
        <v>1125</v>
      </c>
      <c r="K101" s="9">
        <v>490</v>
      </c>
      <c r="L101" s="9">
        <v>490</v>
      </c>
      <c r="M101" s="29">
        <v>32</v>
      </c>
      <c r="N101" s="31">
        <v>0.27011249999999998</v>
      </c>
      <c r="O101" s="9">
        <v>84191900</v>
      </c>
    </row>
    <row r="102" spans="1:15" ht="28.5" customHeight="1" x14ac:dyDescent="0.25">
      <c r="A102" s="2">
        <v>5906564190230</v>
      </c>
      <c r="B102" s="3" t="s">
        <v>224</v>
      </c>
      <c r="C102" s="4">
        <v>127</v>
      </c>
      <c r="D102" s="26" t="s">
        <v>34</v>
      </c>
      <c r="E102" s="13">
        <v>1864.23</v>
      </c>
      <c r="F102" s="13">
        <f t="shared" si="9"/>
        <v>2293.0029</v>
      </c>
      <c r="G102" s="1" t="s">
        <v>137</v>
      </c>
      <c r="H102" s="5">
        <v>66</v>
      </c>
      <c r="I102" s="33"/>
      <c r="J102" s="9">
        <v>1295</v>
      </c>
      <c r="K102" s="9">
        <v>490</v>
      </c>
      <c r="L102" s="9">
        <v>490</v>
      </c>
      <c r="M102" s="29">
        <v>37</v>
      </c>
      <c r="N102" s="31">
        <v>0.31092950000000003</v>
      </c>
      <c r="O102" s="9">
        <v>84191900</v>
      </c>
    </row>
    <row r="103" spans="1:15" ht="28.5" customHeight="1" x14ac:dyDescent="0.25">
      <c r="A103" s="2">
        <v>5906564190247</v>
      </c>
      <c r="B103" s="3" t="s">
        <v>225</v>
      </c>
      <c r="C103" s="4">
        <v>138</v>
      </c>
      <c r="D103" s="26" t="s">
        <v>35</v>
      </c>
      <c r="E103" s="13">
        <v>1983.74</v>
      </c>
      <c r="F103" s="13">
        <f t="shared" si="9"/>
        <v>2440.0001999999999</v>
      </c>
      <c r="G103" s="1" t="s">
        <v>137</v>
      </c>
      <c r="H103" s="5">
        <v>73</v>
      </c>
      <c r="I103" s="33"/>
      <c r="J103" s="9">
        <v>1365</v>
      </c>
      <c r="K103" s="9">
        <v>490</v>
      </c>
      <c r="L103" s="9">
        <v>490</v>
      </c>
      <c r="M103" s="29">
        <v>40</v>
      </c>
      <c r="N103" s="31">
        <v>0.32773649999999999</v>
      </c>
      <c r="O103" s="9">
        <v>84191900</v>
      </c>
    </row>
    <row r="104" spans="1:15" ht="28.5" customHeight="1" x14ac:dyDescent="0.25">
      <c r="A104" s="2">
        <v>5906564191619</v>
      </c>
      <c r="B104" s="35" t="s">
        <v>39</v>
      </c>
      <c r="C104" s="7"/>
      <c r="D104" s="28" t="s">
        <v>40</v>
      </c>
      <c r="E104" s="13">
        <v>122.77000000000001</v>
      </c>
      <c r="F104" s="13">
        <f t="shared" si="9"/>
        <v>151.00710000000001</v>
      </c>
      <c r="G104" s="12"/>
      <c r="H104" s="12"/>
      <c r="I104" s="33"/>
      <c r="J104" s="12"/>
      <c r="K104" s="12"/>
      <c r="L104" s="12"/>
      <c r="M104" s="29">
        <v>0.45</v>
      </c>
      <c r="N104" s="12"/>
      <c r="O104" s="9">
        <v>73219000</v>
      </c>
    </row>
    <row r="105" spans="1:15" ht="28.5" customHeight="1" x14ac:dyDescent="0.25">
      <c r="A105" s="2">
        <v>5906564134753</v>
      </c>
      <c r="B105" s="32" t="s">
        <v>41</v>
      </c>
      <c r="C105" s="7"/>
      <c r="D105" s="28" t="s">
        <v>42</v>
      </c>
      <c r="E105" s="13">
        <v>408.14</v>
      </c>
      <c r="F105" s="13">
        <f t="shared" si="9"/>
        <v>502.01219999999995</v>
      </c>
      <c r="G105" s="12"/>
      <c r="H105" s="12"/>
      <c r="I105" s="33"/>
      <c r="J105" s="12"/>
      <c r="K105" s="12"/>
      <c r="L105" s="12"/>
      <c r="M105" s="29">
        <v>0.6</v>
      </c>
      <c r="N105" s="12"/>
      <c r="O105" s="9">
        <v>73219000</v>
      </c>
    </row>
    <row r="106" spans="1:15" ht="28.5" customHeight="1" x14ac:dyDescent="0.25">
      <c r="A106" s="2">
        <v>5906564191695</v>
      </c>
      <c r="B106" s="32" t="s">
        <v>43</v>
      </c>
      <c r="C106" s="7"/>
      <c r="D106" s="28" t="s">
        <v>44</v>
      </c>
      <c r="E106" s="13">
        <v>157.72999999999999</v>
      </c>
      <c r="F106" s="13">
        <f t="shared" si="9"/>
        <v>194.00789999999998</v>
      </c>
      <c r="G106" s="12"/>
      <c r="H106" s="12"/>
      <c r="I106" s="33"/>
      <c r="J106" s="12"/>
      <c r="K106" s="12"/>
      <c r="L106" s="12"/>
      <c r="M106" s="29">
        <v>0.6</v>
      </c>
      <c r="N106" s="12"/>
      <c r="O106" s="9">
        <v>73219000</v>
      </c>
    </row>
    <row r="107" spans="1:15" ht="28.5" customHeight="1" x14ac:dyDescent="0.25">
      <c r="A107" s="2">
        <v>5906564134760</v>
      </c>
      <c r="B107" s="32" t="s">
        <v>45</v>
      </c>
      <c r="C107" s="7"/>
      <c r="D107" s="28" t="s">
        <v>46</v>
      </c>
      <c r="E107" s="13">
        <v>556.1</v>
      </c>
      <c r="F107" s="13">
        <f t="shared" si="9"/>
        <v>684.00300000000004</v>
      </c>
      <c r="G107" s="12"/>
      <c r="H107" s="12"/>
      <c r="I107" s="33"/>
      <c r="J107" s="12"/>
      <c r="K107" s="12"/>
      <c r="L107" s="12"/>
      <c r="M107" s="29">
        <v>0.7</v>
      </c>
      <c r="N107" s="12"/>
      <c r="O107" s="9">
        <v>73219000</v>
      </c>
    </row>
    <row r="108" spans="1:15" ht="28.5" customHeight="1" x14ac:dyDescent="0.25">
      <c r="A108" s="2">
        <v>5906564191633</v>
      </c>
      <c r="B108" s="32" t="s">
        <v>47</v>
      </c>
      <c r="C108" s="7"/>
      <c r="D108" s="28" t="s">
        <v>48</v>
      </c>
      <c r="E108" s="13">
        <v>210.57</v>
      </c>
      <c r="F108" s="13">
        <f t="shared" si="9"/>
        <v>259.00110000000001</v>
      </c>
      <c r="G108" s="12"/>
      <c r="H108" s="12"/>
      <c r="I108" s="33"/>
      <c r="J108" s="12"/>
      <c r="K108" s="12"/>
      <c r="L108" s="12"/>
      <c r="M108" s="29">
        <v>0.75</v>
      </c>
      <c r="N108" s="12"/>
      <c r="O108" s="9">
        <v>73219000</v>
      </c>
    </row>
    <row r="109" spans="1:15" ht="28.5" customHeight="1" x14ac:dyDescent="0.25">
      <c r="A109" s="2">
        <v>5906564130151</v>
      </c>
      <c r="B109" s="32" t="s">
        <v>49</v>
      </c>
      <c r="C109" s="7"/>
      <c r="D109" s="28" t="s">
        <v>50</v>
      </c>
      <c r="E109" s="13">
        <v>304.88</v>
      </c>
      <c r="F109" s="13">
        <f t="shared" si="9"/>
        <v>375.00239999999997</v>
      </c>
      <c r="G109" s="12"/>
      <c r="H109" s="12"/>
      <c r="I109" s="33"/>
      <c r="J109" s="12"/>
      <c r="K109" s="12"/>
      <c r="L109" s="12"/>
      <c r="M109" s="29">
        <v>1</v>
      </c>
      <c r="N109" s="12"/>
      <c r="O109" s="9">
        <v>73219000</v>
      </c>
    </row>
    <row r="110" spans="1:15" ht="28.5" customHeight="1" x14ac:dyDescent="0.25">
      <c r="A110" s="2">
        <v>5906564191640</v>
      </c>
      <c r="B110" s="32" t="s">
        <v>51</v>
      </c>
      <c r="C110" s="7"/>
      <c r="D110" s="28" t="s">
        <v>52</v>
      </c>
      <c r="E110" s="13">
        <v>227.64999999999998</v>
      </c>
      <c r="F110" s="13">
        <f t="shared" si="9"/>
        <v>280.00949999999995</v>
      </c>
      <c r="G110" s="12"/>
      <c r="H110" s="12"/>
      <c r="I110" s="33"/>
      <c r="J110" s="12"/>
      <c r="K110" s="12"/>
      <c r="L110" s="12"/>
      <c r="M110" s="29">
        <v>1</v>
      </c>
      <c r="N110" s="12"/>
      <c r="O110" s="9">
        <v>73219000</v>
      </c>
    </row>
    <row r="111" spans="1:15" ht="28.5" customHeight="1" x14ac:dyDescent="0.25">
      <c r="A111" s="2">
        <v>5906564130168</v>
      </c>
      <c r="B111" s="32" t="s">
        <v>53</v>
      </c>
      <c r="C111" s="7"/>
      <c r="D111" s="28" t="s">
        <v>54</v>
      </c>
      <c r="E111" s="13">
        <v>354.48</v>
      </c>
      <c r="F111" s="13">
        <f t="shared" si="9"/>
        <v>436.0104</v>
      </c>
      <c r="G111" s="12"/>
      <c r="H111" s="12"/>
      <c r="I111" s="33"/>
      <c r="J111" s="12"/>
      <c r="K111" s="12"/>
      <c r="L111" s="12"/>
      <c r="M111" s="29">
        <v>1.1000000000000001</v>
      </c>
      <c r="N111" s="12"/>
      <c r="O111" s="9">
        <v>73219000</v>
      </c>
    </row>
    <row r="112" spans="1:15" ht="28.5" customHeight="1" x14ac:dyDescent="0.25">
      <c r="A112" s="2">
        <v>5906564132261</v>
      </c>
      <c r="B112" s="32" t="s">
        <v>55</v>
      </c>
      <c r="C112" s="7"/>
      <c r="D112" s="28" t="s">
        <v>56</v>
      </c>
      <c r="E112" s="13">
        <v>442.28</v>
      </c>
      <c r="F112" s="13">
        <f t="shared" si="9"/>
        <v>544.00439999999992</v>
      </c>
      <c r="G112" s="12"/>
      <c r="H112" s="12"/>
      <c r="I112" s="33"/>
      <c r="J112" s="12"/>
      <c r="K112" s="12"/>
      <c r="L112" s="12"/>
      <c r="M112" s="29">
        <v>1.2</v>
      </c>
      <c r="N112" s="12"/>
      <c r="O112" s="9">
        <v>73219000</v>
      </c>
    </row>
    <row r="113" spans="1:15" ht="28.5" customHeight="1" x14ac:dyDescent="0.25">
      <c r="A113" s="2">
        <v>5906564222221</v>
      </c>
      <c r="B113" s="32" t="s">
        <v>326</v>
      </c>
      <c r="C113" s="7"/>
      <c r="D113" s="28" t="s">
        <v>327</v>
      </c>
      <c r="E113" s="13">
        <v>455.29</v>
      </c>
      <c r="F113" s="13">
        <f t="shared" si="9"/>
        <v>560.00670000000002</v>
      </c>
      <c r="G113" s="12"/>
      <c r="H113" s="12"/>
      <c r="I113" s="33"/>
      <c r="J113" s="12"/>
      <c r="K113" s="12"/>
      <c r="L113" s="12"/>
      <c r="M113" s="29">
        <v>1.5</v>
      </c>
      <c r="N113" s="12"/>
      <c r="O113" s="9"/>
    </row>
    <row r="114" spans="1:15" ht="28.5" customHeight="1" x14ac:dyDescent="0.25">
      <c r="A114" s="2">
        <v>5906564132315</v>
      </c>
      <c r="B114" s="32" t="s">
        <v>57</v>
      </c>
      <c r="C114" s="7"/>
      <c r="D114" s="28" t="s">
        <v>58</v>
      </c>
      <c r="E114" s="13">
        <v>1244.72</v>
      </c>
      <c r="F114" s="13">
        <f t="shared" si="9"/>
        <v>1531.0056</v>
      </c>
      <c r="G114" s="12"/>
      <c r="H114" s="12"/>
      <c r="I114" s="33"/>
      <c r="J114" s="12"/>
      <c r="K114" s="12"/>
      <c r="L114" s="12"/>
      <c r="M114" s="29">
        <v>0.7</v>
      </c>
      <c r="N114" s="12"/>
      <c r="O114" s="9">
        <v>73219000</v>
      </c>
    </row>
    <row r="115" spans="1:15" ht="28.5" customHeight="1" x14ac:dyDescent="0.25">
      <c r="A115" s="2">
        <v>5906564134777</v>
      </c>
      <c r="B115" s="32" t="s">
        <v>59</v>
      </c>
      <c r="C115" s="7"/>
      <c r="D115" s="28" t="s">
        <v>60</v>
      </c>
      <c r="E115" s="13">
        <v>1562.61</v>
      </c>
      <c r="F115" s="13">
        <f t="shared" si="9"/>
        <v>1922.0102999999999</v>
      </c>
      <c r="G115" s="12"/>
      <c r="H115" s="12"/>
      <c r="I115" s="33"/>
      <c r="J115" s="12"/>
      <c r="K115" s="12"/>
      <c r="L115" s="12"/>
      <c r="M115" s="29">
        <v>0.7</v>
      </c>
      <c r="N115" s="12"/>
      <c r="O115" s="9">
        <v>73219000</v>
      </c>
    </row>
    <row r="116" spans="1:15" ht="28.5" customHeight="1" x14ac:dyDescent="0.25">
      <c r="A116" s="2">
        <v>5906564131936</v>
      </c>
      <c r="B116" s="32" t="s">
        <v>61</v>
      </c>
      <c r="C116" s="7"/>
      <c r="D116" s="26" t="s">
        <v>62</v>
      </c>
      <c r="E116" s="13">
        <v>321.95999999999998</v>
      </c>
      <c r="F116" s="13">
        <f t="shared" si="9"/>
        <v>396.01079999999996</v>
      </c>
      <c r="G116" s="12"/>
      <c r="H116" s="12"/>
      <c r="I116" s="33"/>
      <c r="J116" s="12"/>
      <c r="K116" s="12"/>
      <c r="L116" s="12"/>
      <c r="M116" s="29">
        <v>0.8</v>
      </c>
      <c r="N116" s="12"/>
      <c r="O116" s="9">
        <v>85168020</v>
      </c>
    </row>
    <row r="117" spans="1:15" ht="28.5" customHeight="1" x14ac:dyDescent="0.25">
      <c r="A117" s="2">
        <v>5906564131943</v>
      </c>
      <c r="B117" s="32" t="s">
        <v>63</v>
      </c>
      <c r="C117" s="7"/>
      <c r="D117" s="26" t="s">
        <v>64</v>
      </c>
      <c r="E117" s="13">
        <v>342.28</v>
      </c>
      <c r="F117" s="13">
        <f t="shared" si="9"/>
        <v>421.00439999999998</v>
      </c>
      <c r="G117" s="12"/>
      <c r="H117" s="12"/>
      <c r="I117" s="33"/>
      <c r="J117" s="12"/>
      <c r="K117" s="12"/>
      <c r="L117" s="12"/>
      <c r="M117" s="29">
        <v>0.85</v>
      </c>
      <c r="N117" s="12"/>
      <c r="O117" s="9">
        <v>85168020</v>
      </c>
    </row>
    <row r="118" spans="1:15" ht="28.5" customHeight="1" x14ac:dyDescent="0.25">
      <c r="A118" s="2">
        <v>5906564131950</v>
      </c>
      <c r="B118" s="32" t="s">
        <v>65</v>
      </c>
      <c r="C118" s="7"/>
      <c r="D118" s="26" t="s">
        <v>66</v>
      </c>
      <c r="E118" s="13">
        <v>478.87</v>
      </c>
      <c r="F118" s="13">
        <f t="shared" si="9"/>
        <v>589.01009999999997</v>
      </c>
      <c r="G118" s="12"/>
      <c r="H118" s="12"/>
      <c r="I118" s="33"/>
      <c r="J118" s="12"/>
      <c r="K118" s="12"/>
      <c r="L118" s="12"/>
      <c r="M118" s="29">
        <v>1</v>
      </c>
      <c r="N118" s="12"/>
      <c r="O118" s="9">
        <v>85168020</v>
      </c>
    </row>
    <row r="119" spans="1:15" ht="28.5" customHeight="1" x14ac:dyDescent="0.25">
      <c r="A119" s="2">
        <v>5906564131967</v>
      </c>
      <c r="B119" s="32" t="s">
        <v>67</v>
      </c>
      <c r="C119" s="7"/>
      <c r="D119" s="26" t="s">
        <v>300</v>
      </c>
      <c r="E119" s="13">
        <v>1507.32</v>
      </c>
      <c r="F119" s="13">
        <f t="shared" si="9"/>
        <v>1854.0036</v>
      </c>
      <c r="G119" s="12"/>
      <c r="H119" s="12"/>
      <c r="I119" s="33"/>
      <c r="J119" s="12"/>
      <c r="K119" s="12"/>
      <c r="L119" s="12"/>
      <c r="M119" s="29">
        <v>2.2999999999999998</v>
      </c>
      <c r="N119" s="12"/>
      <c r="O119" s="9">
        <v>85168020</v>
      </c>
    </row>
    <row r="120" spans="1:15" ht="28.5" customHeight="1" x14ac:dyDescent="0.25">
      <c r="A120" s="2">
        <v>5906564131974</v>
      </c>
      <c r="B120" s="32" t="s">
        <v>68</v>
      </c>
      <c r="C120" s="7"/>
      <c r="D120" s="26" t="s">
        <v>301</v>
      </c>
      <c r="E120" s="13">
        <v>1601.6299999999999</v>
      </c>
      <c r="F120" s="13">
        <f t="shared" si="9"/>
        <v>1970.0048999999999</v>
      </c>
      <c r="G120" s="12"/>
      <c r="H120" s="12"/>
      <c r="I120" s="33"/>
      <c r="J120" s="12"/>
      <c r="K120" s="12"/>
      <c r="L120" s="12"/>
      <c r="M120" s="29">
        <v>2.5</v>
      </c>
      <c r="N120" s="12"/>
      <c r="O120" s="9">
        <v>85168020</v>
      </c>
    </row>
    <row r="121" spans="1:15" ht="28.5" customHeight="1" x14ac:dyDescent="0.25">
      <c r="A121" s="2">
        <v>5906564131004</v>
      </c>
      <c r="B121" s="34" t="s">
        <v>69</v>
      </c>
      <c r="C121" s="13"/>
      <c r="D121" s="26" t="s">
        <v>70</v>
      </c>
      <c r="E121" s="13">
        <v>83.740000000000009</v>
      </c>
      <c r="F121" s="13">
        <f t="shared" si="9"/>
        <v>103.00020000000001</v>
      </c>
      <c r="G121" s="12"/>
      <c r="H121" s="12"/>
      <c r="I121" s="33"/>
      <c r="J121" s="12"/>
      <c r="K121" s="12"/>
      <c r="L121" s="12"/>
      <c r="M121" s="29">
        <v>0.36</v>
      </c>
      <c r="N121" s="12"/>
      <c r="O121" s="9">
        <v>82041100</v>
      </c>
    </row>
    <row r="122" spans="1:15" ht="28.5" customHeight="1" x14ac:dyDescent="0.25">
      <c r="A122" s="2">
        <v>5906564133275</v>
      </c>
      <c r="B122" s="34" t="s">
        <v>71</v>
      </c>
      <c r="C122" s="13"/>
      <c r="D122" s="26" t="s">
        <v>72</v>
      </c>
      <c r="E122" s="13">
        <v>113.83</v>
      </c>
      <c r="F122" s="13">
        <f t="shared" si="9"/>
        <v>140.01089999999999</v>
      </c>
      <c r="G122" s="12"/>
      <c r="H122" s="12"/>
      <c r="I122" s="33"/>
      <c r="J122" s="12"/>
      <c r="K122" s="12"/>
      <c r="L122" s="12"/>
      <c r="M122" s="29">
        <v>0.82</v>
      </c>
      <c r="N122" s="12"/>
      <c r="O122" s="9">
        <v>82041100</v>
      </c>
    </row>
    <row r="123" spans="1:15" ht="28.5" customHeight="1" x14ac:dyDescent="0.25">
      <c r="A123" s="2">
        <v>5906564131820</v>
      </c>
      <c r="B123" s="34" t="s">
        <v>73</v>
      </c>
      <c r="C123" s="13"/>
      <c r="D123" s="26" t="s">
        <v>74</v>
      </c>
      <c r="E123" s="13">
        <v>415.45</v>
      </c>
      <c r="F123" s="13">
        <f t="shared" ref="F123:F125" si="19">E123*1.23</f>
        <v>511.00349999999997</v>
      </c>
      <c r="G123" s="12"/>
      <c r="H123" s="12"/>
      <c r="I123" s="33"/>
      <c r="J123" s="12"/>
      <c r="K123" s="12"/>
      <c r="L123" s="12"/>
      <c r="M123" s="29">
        <v>1.5</v>
      </c>
      <c r="N123" s="12"/>
      <c r="O123" s="9">
        <v>73219000</v>
      </c>
    </row>
    <row r="124" spans="1:15" ht="30.75" customHeight="1" x14ac:dyDescent="0.25">
      <c r="A124" s="2">
        <v>5906564222207</v>
      </c>
      <c r="B124" s="34" t="s">
        <v>324</v>
      </c>
      <c r="C124" s="13"/>
      <c r="D124" s="26" t="s">
        <v>325</v>
      </c>
      <c r="E124" s="13">
        <v>415.45</v>
      </c>
      <c r="F124" s="13">
        <f t="shared" si="19"/>
        <v>511.00349999999997</v>
      </c>
      <c r="G124" s="12"/>
      <c r="H124" s="12"/>
      <c r="I124" s="33"/>
      <c r="J124" s="12"/>
      <c r="K124" s="12"/>
      <c r="L124" s="12"/>
      <c r="M124" s="29">
        <v>1.5</v>
      </c>
      <c r="N124" s="12"/>
      <c r="O124" s="9"/>
    </row>
    <row r="125" spans="1:15" ht="28.5" customHeight="1" x14ac:dyDescent="0.25">
      <c r="A125" s="2">
        <v>5906564191510</v>
      </c>
      <c r="B125" s="34" t="s">
        <v>75</v>
      </c>
      <c r="C125" s="13"/>
      <c r="D125" s="26" t="s">
        <v>76</v>
      </c>
      <c r="E125" s="13">
        <v>129.26999999999998</v>
      </c>
      <c r="F125" s="13">
        <f t="shared" si="19"/>
        <v>159.00209999999998</v>
      </c>
      <c r="G125" s="12"/>
      <c r="H125" s="12"/>
      <c r="I125" s="33"/>
      <c r="J125" s="12"/>
      <c r="K125" s="12"/>
      <c r="L125" s="12"/>
      <c r="M125" s="29">
        <v>4</v>
      </c>
      <c r="N125" s="12"/>
      <c r="O125" s="9">
        <v>73219000</v>
      </c>
    </row>
    <row r="126" spans="1:15" ht="28.5" customHeight="1" x14ac:dyDescent="0.25">
      <c r="A126" s="2"/>
      <c r="B126" s="34"/>
      <c r="C126" s="13"/>
      <c r="D126" s="26"/>
      <c r="E126" s="13"/>
      <c r="F126" s="13"/>
      <c r="G126" s="12"/>
      <c r="H126" s="12"/>
      <c r="I126" s="33"/>
      <c r="J126" s="12"/>
      <c r="K126" s="12"/>
      <c r="L126" s="12"/>
      <c r="M126" s="29"/>
      <c r="N126" s="12"/>
      <c r="O126" s="9"/>
    </row>
    <row r="127" spans="1:15" ht="28.5" customHeight="1" x14ac:dyDescent="0.25">
      <c r="A127" s="15" t="s">
        <v>0</v>
      </c>
      <c r="B127" s="36"/>
      <c r="C127" s="37"/>
      <c r="D127" s="16"/>
      <c r="E127" s="17"/>
      <c r="F127" s="17"/>
      <c r="G127" s="18"/>
      <c r="H127" s="18"/>
      <c r="I127" s="19"/>
      <c r="J127" s="18"/>
      <c r="K127" s="18"/>
      <c r="L127" s="18"/>
      <c r="M127" s="20"/>
      <c r="N127" s="18"/>
      <c r="O127" s="38"/>
    </row>
    <row r="128" spans="1:15" ht="33.75" x14ac:dyDescent="0.25">
      <c r="A128" s="21" t="s">
        <v>1</v>
      </c>
      <c r="B128" s="22" t="s">
        <v>2</v>
      </c>
      <c r="C128" s="23" t="s">
        <v>153</v>
      </c>
      <c r="D128" s="23" t="s">
        <v>3</v>
      </c>
      <c r="E128" s="23" t="s">
        <v>4</v>
      </c>
      <c r="F128" s="23" t="s">
        <v>5</v>
      </c>
      <c r="G128" s="23" t="s">
        <v>161</v>
      </c>
      <c r="H128" s="23" t="s">
        <v>130</v>
      </c>
      <c r="I128" s="21"/>
      <c r="J128" s="22" t="s">
        <v>170</v>
      </c>
      <c r="K128" s="22" t="s">
        <v>167</v>
      </c>
      <c r="L128" s="22" t="s">
        <v>168</v>
      </c>
      <c r="M128" s="24" t="s">
        <v>169</v>
      </c>
      <c r="N128" s="25" t="s">
        <v>131</v>
      </c>
      <c r="O128" s="23" t="s">
        <v>142</v>
      </c>
    </row>
    <row r="129" spans="1:15" ht="28.5" customHeight="1" x14ac:dyDescent="0.25">
      <c r="A129" s="2">
        <v>5906564180248</v>
      </c>
      <c r="B129" s="3" t="s">
        <v>236</v>
      </c>
      <c r="C129" s="13" t="s">
        <v>6</v>
      </c>
      <c r="D129" s="26" t="s">
        <v>245</v>
      </c>
      <c r="E129" s="13">
        <v>254.48</v>
      </c>
      <c r="F129" s="13">
        <f>E129*1.23</f>
        <v>313.0104</v>
      </c>
      <c r="G129" s="1" t="s">
        <v>133</v>
      </c>
      <c r="H129" s="1" t="s">
        <v>132</v>
      </c>
      <c r="I129" s="33"/>
      <c r="J129" s="9">
        <v>275</v>
      </c>
      <c r="K129" s="9">
        <v>175</v>
      </c>
      <c r="L129" s="9">
        <v>95</v>
      </c>
      <c r="M129" s="9">
        <v>1.6</v>
      </c>
      <c r="N129" s="31">
        <v>4.5718750000000004E-3</v>
      </c>
      <c r="O129" s="9">
        <v>85161011</v>
      </c>
    </row>
    <row r="130" spans="1:15" ht="28.5" customHeight="1" x14ac:dyDescent="0.25">
      <c r="A130" s="2">
        <v>5906564180255</v>
      </c>
      <c r="B130" s="3" t="s">
        <v>237</v>
      </c>
      <c r="C130" s="13" t="s">
        <v>7</v>
      </c>
      <c r="D130" s="26" t="s">
        <v>246</v>
      </c>
      <c r="E130" s="13">
        <v>254.48</v>
      </c>
      <c r="F130" s="13">
        <f t="shared" ref="F130:F154" si="20">E130*1.23</f>
        <v>313.0104</v>
      </c>
      <c r="G130" s="1" t="s">
        <v>133</v>
      </c>
      <c r="H130" s="1" t="s">
        <v>132</v>
      </c>
      <c r="I130" s="33"/>
      <c r="J130" s="9">
        <v>275</v>
      </c>
      <c r="K130" s="9">
        <v>175</v>
      </c>
      <c r="L130" s="9">
        <v>95</v>
      </c>
      <c r="M130" s="9">
        <v>1.6</v>
      </c>
      <c r="N130" s="31">
        <v>4.5718750000000004E-3</v>
      </c>
      <c r="O130" s="9">
        <v>85161011</v>
      </c>
    </row>
    <row r="131" spans="1:15" ht="28.5" customHeight="1" x14ac:dyDescent="0.25">
      <c r="A131" s="2">
        <v>5906564180262</v>
      </c>
      <c r="B131" s="3" t="s">
        <v>238</v>
      </c>
      <c r="C131" s="13" t="s">
        <v>8</v>
      </c>
      <c r="D131" s="26" t="s">
        <v>247</v>
      </c>
      <c r="E131" s="13">
        <v>282.93</v>
      </c>
      <c r="F131" s="13">
        <f t="shared" si="20"/>
        <v>348.00389999999999</v>
      </c>
      <c r="G131" s="1" t="s">
        <v>133</v>
      </c>
      <c r="H131" s="1" t="s">
        <v>134</v>
      </c>
      <c r="I131" s="33"/>
      <c r="J131" s="9">
        <v>275</v>
      </c>
      <c r="K131" s="9">
        <v>175</v>
      </c>
      <c r="L131" s="9">
        <v>95</v>
      </c>
      <c r="M131" s="9">
        <v>1.6</v>
      </c>
      <c r="N131" s="31">
        <v>4.5718750000000004E-3</v>
      </c>
      <c r="O131" s="9">
        <v>85161011</v>
      </c>
    </row>
    <row r="132" spans="1:15" ht="28.5" customHeight="1" x14ac:dyDescent="0.25">
      <c r="A132" s="2">
        <v>5906564132186</v>
      </c>
      <c r="B132" s="3" t="s">
        <v>239</v>
      </c>
      <c r="C132" s="13" t="s">
        <v>7</v>
      </c>
      <c r="D132" s="26" t="s">
        <v>248</v>
      </c>
      <c r="E132" s="13">
        <v>349.59999999999997</v>
      </c>
      <c r="F132" s="13">
        <f t="shared" si="20"/>
        <v>430.00799999999992</v>
      </c>
      <c r="G132" s="1" t="s">
        <v>133</v>
      </c>
      <c r="H132" s="1" t="s">
        <v>132</v>
      </c>
      <c r="I132" s="33"/>
      <c r="J132" s="9">
        <v>240</v>
      </c>
      <c r="K132" s="9">
        <v>230</v>
      </c>
      <c r="L132" s="9">
        <v>95</v>
      </c>
      <c r="M132" s="9">
        <v>1.85</v>
      </c>
      <c r="N132" s="31">
        <v>5.2440000000000004E-3</v>
      </c>
      <c r="O132" s="9">
        <v>85161011</v>
      </c>
    </row>
    <row r="133" spans="1:15" ht="28.5" customHeight="1" x14ac:dyDescent="0.25">
      <c r="A133" s="2">
        <v>5906564132193</v>
      </c>
      <c r="B133" s="3" t="s">
        <v>240</v>
      </c>
      <c r="C133" s="13" t="s">
        <v>8</v>
      </c>
      <c r="D133" s="26" t="s">
        <v>249</v>
      </c>
      <c r="E133" s="13">
        <v>349.59999999999997</v>
      </c>
      <c r="F133" s="13">
        <f t="shared" si="20"/>
        <v>430.00799999999992</v>
      </c>
      <c r="G133" s="1" t="s">
        <v>133</v>
      </c>
      <c r="H133" s="1" t="s">
        <v>134</v>
      </c>
      <c r="I133" s="33"/>
      <c r="J133" s="9">
        <v>240</v>
      </c>
      <c r="K133" s="9">
        <v>230</v>
      </c>
      <c r="L133" s="9">
        <v>95</v>
      </c>
      <c r="M133" s="9">
        <v>1.85</v>
      </c>
      <c r="N133" s="31">
        <v>5.2440000000000004E-3</v>
      </c>
      <c r="O133" s="9">
        <v>85161011</v>
      </c>
    </row>
    <row r="134" spans="1:15" ht="28.5" customHeight="1" x14ac:dyDescent="0.25">
      <c r="A134" s="2">
        <v>5906564031052</v>
      </c>
      <c r="B134" s="3" t="s">
        <v>241</v>
      </c>
      <c r="C134" s="13" t="s">
        <v>6</v>
      </c>
      <c r="D134" s="26" t="s">
        <v>250</v>
      </c>
      <c r="E134" s="13">
        <v>373.18</v>
      </c>
      <c r="F134" s="13">
        <f t="shared" si="20"/>
        <v>459.01139999999998</v>
      </c>
      <c r="G134" s="1" t="s">
        <v>133</v>
      </c>
      <c r="H134" s="1" t="s">
        <v>132</v>
      </c>
      <c r="I134" s="33"/>
      <c r="J134" s="9">
        <v>239</v>
      </c>
      <c r="K134" s="9">
        <v>178</v>
      </c>
      <c r="L134" s="9">
        <v>82</v>
      </c>
      <c r="M134" s="9">
        <v>1.3</v>
      </c>
      <c r="N134" s="31">
        <v>3.4884439999999998E-3</v>
      </c>
      <c r="O134" s="9">
        <v>85161011</v>
      </c>
    </row>
    <row r="135" spans="1:15" ht="28.5" customHeight="1" x14ac:dyDescent="0.25">
      <c r="A135" s="2">
        <v>5906564031069</v>
      </c>
      <c r="B135" s="3" t="s">
        <v>242</v>
      </c>
      <c r="C135" s="13" t="s">
        <v>7</v>
      </c>
      <c r="D135" s="26" t="s">
        <v>251</v>
      </c>
      <c r="E135" s="13">
        <v>373.18</v>
      </c>
      <c r="F135" s="13">
        <f t="shared" si="20"/>
        <v>459.01139999999998</v>
      </c>
      <c r="G135" s="1" t="s">
        <v>133</v>
      </c>
      <c r="H135" s="1" t="s">
        <v>132</v>
      </c>
      <c r="I135" s="33"/>
      <c r="J135" s="9">
        <v>239</v>
      </c>
      <c r="K135" s="9">
        <v>178</v>
      </c>
      <c r="L135" s="9">
        <v>82</v>
      </c>
      <c r="M135" s="9">
        <v>1.3</v>
      </c>
      <c r="N135" s="31">
        <v>3.4884439999999998E-3</v>
      </c>
      <c r="O135" s="9">
        <v>85161011</v>
      </c>
    </row>
    <row r="136" spans="1:15" ht="28.5" customHeight="1" x14ac:dyDescent="0.25">
      <c r="A136" s="2">
        <v>5906564031076</v>
      </c>
      <c r="B136" s="3" t="s">
        <v>243</v>
      </c>
      <c r="C136" s="13" t="s">
        <v>8</v>
      </c>
      <c r="D136" s="26" t="s">
        <v>252</v>
      </c>
      <c r="E136" s="13">
        <v>373.18</v>
      </c>
      <c r="F136" s="13">
        <f t="shared" si="20"/>
        <v>459.01139999999998</v>
      </c>
      <c r="G136" s="1" t="s">
        <v>133</v>
      </c>
      <c r="H136" s="1" t="s">
        <v>134</v>
      </c>
      <c r="I136" s="33"/>
      <c r="J136" s="9">
        <v>239</v>
      </c>
      <c r="K136" s="9">
        <v>178</v>
      </c>
      <c r="L136" s="9">
        <v>82</v>
      </c>
      <c r="M136" s="9">
        <v>1.3</v>
      </c>
      <c r="N136" s="31">
        <v>3.4884439999999998E-3</v>
      </c>
      <c r="O136" s="9">
        <v>85161011</v>
      </c>
    </row>
    <row r="137" spans="1:15" ht="28.5" customHeight="1" x14ac:dyDescent="0.25">
      <c r="A137" s="2">
        <v>5906564220791</v>
      </c>
      <c r="B137" s="3" t="s">
        <v>244</v>
      </c>
      <c r="C137" s="13" t="s">
        <v>177</v>
      </c>
      <c r="D137" s="26" t="s">
        <v>253</v>
      </c>
      <c r="E137" s="13">
        <v>414.64</v>
      </c>
      <c r="F137" s="13">
        <f t="shared" si="20"/>
        <v>510.00719999999995</v>
      </c>
      <c r="G137" s="1" t="s">
        <v>133</v>
      </c>
      <c r="H137" s="1" t="s">
        <v>134</v>
      </c>
      <c r="I137" s="33"/>
      <c r="J137" s="9">
        <v>239</v>
      </c>
      <c r="K137" s="9">
        <v>178</v>
      </c>
      <c r="L137" s="9">
        <v>82</v>
      </c>
      <c r="M137" s="9">
        <v>1.3</v>
      </c>
      <c r="N137" s="31">
        <v>3.4884439999999998E-3</v>
      </c>
      <c r="O137" s="9">
        <v>85161011</v>
      </c>
    </row>
    <row r="138" spans="1:15" ht="28.5" customHeight="1" x14ac:dyDescent="0.25">
      <c r="A138" s="2">
        <v>5906564002670</v>
      </c>
      <c r="B138" s="3" t="s">
        <v>270</v>
      </c>
      <c r="C138" s="13" t="s">
        <v>273</v>
      </c>
      <c r="D138" s="26" t="s">
        <v>291</v>
      </c>
      <c r="E138" s="13">
        <v>860.16</v>
      </c>
      <c r="F138" s="13">
        <f t="shared" si="20"/>
        <v>1057.9967999999999</v>
      </c>
      <c r="G138" s="1" t="s">
        <v>133</v>
      </c>
      <c r="H138" s="1" t="s">
        <v>134</v>
      </c>
      <c r="I138" s="33"/>
      <c r="J138" s="9">
        <v>538</v>
      </c>
      <c r="K138" s="9">
        <v>263</v>
      </c>
      <c r="L138" s="9">
        <v>120</v>
      </c>
      <c r="M138" s="9">
        <v>4.5</v>
      </c>
      <c r="N138" s="31">
        <f>J138*K138*L138/1000000000</f>
        <v>1.6979279999999999E-2</v>
      </c>
      <c r="O138" s="9">
        <v>85161011</v>
      </c>
    </row>
    <row r="139" spans="1:15" ht="28.5" customHeight="1" x14ac:dyDescent="0.25">
      <c r="A139" s="2">
        <v>5906564002861</v>
      </c>
      <c r="B139" s="3" t="s">
        <v>271</v>
      </c>
      <c r="C139" s="13" t="s">
        <v>9</v>
      </c>
      <c r="D139" s="26" t="s">
        <v>292</v>
      </c>
      <c r="E139" s="13">
        <v>860.16</v>
      </c>
      <c r="F139" s="13">
        <f t="shared" si="20"/>
        <v>1057.9967999999999</v>
      </c>
      <c r="G139" s="1" t="s">
        <v>133</v>
      </c>
      <c r="H139" s="1" t="s">
        <v>135</v>
      </c>
      <c r="I139" s="33"/>
      <c r="J139" s="9">
        <v>538</v>
      </c>
      <c r="K139" s="9">
        <v>263</v>
      </c>
      <c r="L139" s="9">
        <v>120</v>
      </c>
      <c r="M139" s="9">
        <v>4.5</v>
      </c>
      <c r="N139" s="31">
        <f>J139*K139*L139/1000000000</f>
        <v>1.6979279999999999E-2</v>
      </c>
      <c r="O139" s="9">
        <v>85161011</v>
      </c>
    </row>
    <row r="140" spans="1:15" ht="28.5" customHeight="1" x14ac:dyDescent="0.25">
      <c r="A140" s="2">
        <v>5906564002885</v>
      </c>
      <c r="B140" s="3" t="s">
        <v>272</v>
      </c>
      <c r="C140" s="13" t="s">
        <v>10</v>
      </c>
      <c r="D140" s="26" t="s">
        <v>293</v>
      </c>
      <c r="E140" s="13">
        <v>941.46</v>
      </c>
      <c r="F140" s="13">
        <f t="shared" si="20"/>
        <v>1157.9957999999999</v>
      </c>
      <c r="G140" s="1" t="s">
        <v>133</v>
      </c>
      <c r="H140" s="1" t="s">
        <v>135</v>
      </c>
      <c r="I140" s="33"/>
      <c r="J140" s="9">
        <v>538</v>
      </c>
      <c r="K140" s="9">
        <v>263</v>
      </c>
      <c r="L140" s="9">
        <v>120</v>
      </c>
      <c r="M140" s="9">
        <v>4.5</v>
      </c>
      <c r="N140" s="31">
        <f t="shared" ref="N140:N145" si="21">J140*K140*L140/1000000000</f>
        <v>1.6979279999999999E-2</v>
      </c>
      <c r="O140" s="9">
        <v>85161011</v>
      </c>
    </row>
    <row r="141" spans="1:15" ht="28.5" customHeight="1" x14ac:dyDescent="0.25">
      <c r="A141" s="2">
        <v>5906564220524</v>
      </c>
      <c r="B141" s="3" t="s">
        <v>274</v>
      </c>
      <c r="C141" s="13" t="s">
        <v>273</v>
      </c>
      <c r="D141" s="26" t="s">
        <v>294</v>
      </c>
      <c r="E141" s="13">
        <v>1105.69</v>
      </c>
      <c r="F141" s="13">
        <f t="shared" si="20"/>
        <v>1359.9987000000001</v>
      </c>
      <c r="G141" s="1" t="s">
        <v>133</v>
      </c>
      <c r="H141" s="1" t="s">
        <v>134</v>
      </c>
      <c r="I141" s="33"/>
      <c r="J141" s="9">
        <v>538</v>
      </c>
      <c r="K141" s="9">
        <v>263</v>
      </c>
      <c r="L141" s="9">
        <v>120</v>
      </c>
      <c r="M141" s="9">
        <v>4.5</v>
      </c>
      <c r="N141" s="31">
        <f t="shared" si="21"/>
        <v>1.6979279999999999E-2</v>
      </c>
      <c r="O141" s="9">
        <v>85161011</v>
      </c>
    </row>
    <row r="142" spans="1:15" ht="28.5" customHeight="1" x14ac:dyDescent="0.25">
      <c r="A142" s="2">
        <v>5906564220555</v>
      </c>
      <c r="B142" s="3" t="s">
        <v>275</v>
      </c>
      <c r="C142" s="13" t="s">
        <v>9</v>
      </c>
      <c r="D142" s="26" t="s">
        <v>295</v>
      </c>
      <c r="E142" s="13">
        <v>1105.69</v>
      </c>
      <c r="F142" s="13">
        <f t="shared" si="20"/>
        <v>1359.9987000000001</v>
      </c>
      <c r="G142" s="1" t="s">
        <v>133</v>
      </c>
      <c r="H142" s="1" t="s">
        <v>135</v>
      </c>
      <c r="I142" s="33"/>
      <c r="J142" s="9">
        <v>538</v>
      </c>
      <c r="K142" s="9">
        <v>263</v>
      </c>
      <c r="L142" s="9">
        <v>120</v>
      </c>
      <c r="M142" s="9">
        <v>4.5</v>
      </c>
      <c r="N142" s="31">
        <f t="shared" si="21"/>
        <v>1.6979279999999999E-2</v>
      </c>
      <c r="O142" s="9">
        <v>85161011</v>
      </c>
    </row>
    <row r="143" spans="1:15" ht="28.5" customHeight="1" x14ac:dyDescent="0.25">
      <c r="A143" s="2">
        <v>5906564220562</v>
      </c>
      <c r="B143" s="3" t="s">
        <v>276</v>
      </c>
      <c r="C143" s="13" t="s">
        <v>10</v>
      </c>
      <c r="D143" s="26" t="s">
        <v>296</v>
      </c>
      <c r="E143" s="13">
        <v>1186.99</v>
      </c>
      <c r="F143" s="13">
        <f t="shared" si="20"/>
        <v>1459.9976999999999</v>
      </c>
      <c r="G143" s="1" t="s">
        <v>133</v>
      </c>
      <c r="H143" s="1" t="s">
        <v>135</v>
      </c>
      <c r="I143" s="33"/>
      <c r="J143" s="9">
        <v>538</v>
      </c>
      <c r="K143" s="9">
        <v>263</v>
      </c>
      <c r="L143" s="9">
        <v>120</v>
      </c>
      <c r="M143" s="9">
        <v>4.5</v>
      </c>
      <c r="N143" s="31">
        <f t="shared" si="21"/>
        <v>1.6979279999999999E-2</v>
      </c>
      <c r="O143" s="9">
        <v>85161011</v>
      </c>
    </row>
    <row r="144" spans="1:15" ht="28.5" customHeight="1" x14ac:dyDescent="0.25">
      <c r="A144" s="2">
        <v>5906564220593</v>
      </c>
      <c r="B144" s="3" t="s">
        <v>278</v>
      </c>
      <c r="C144" s="13" t="s">
        <v>273</v>
      </c>
      <c r="D144" s="26" t="s">
        <v>297</v>
      </c>
      <c r="E144" s="13">
        <v>1357.72</v>
      </c>
      <c r="F144" s="13">
        <f t="shared" si="20"/>
        <v>1669.9956</v>
      </c>
      <c r="G144" s="1" t="s">
        <v>133</v>
      </c>
      <c r="H144" s="1" t="s">
        <v>134</v>
      </c>
      <c r="I144" s="33"/>
      <c r="J144" s="9">
        <v>538</v>
      </c>
      <c r="K144" s="9">
        <v>263</v>
      </c>
      <c r="L144" s="9">
        <v>120</v>
      </c>
      <c r="M144" s="9">
        <v>4.5</v>
      </c>
      <c r="N144" s="31">
        <f t="shared" si="21"/>
        <v>1.6979279999999999E-2</v>
      </c>
      <c r="O144" s="9">
        <v>85161011</v>
      </c>
    </row>
    <row r="145" spans="1:15" ht="28.5" customHeight="1" x14ac:dyDescent="0.25">
      <c r="A145" s="2">
        <v>5906564220616</v>
      </c>
      <c r="B145" s="3" t="s">
        <v>279</v>
      </c>
      <c r="C145" s="13" t="s">
        <v>9</v>
      </c>
      <c r="D145" s="26" t="s">
        <v>298</v>
      </c>
      <c r="E145" s="13">
        <v>1357.72</v>
      </c>
      <c r="F145" s="13">
        <f t="shared" si="20"/>
        <v>1669.9956</v>
      </c>
      <c r="G145" s="1" t="s">
        <v>133</v>
      </c>
      <c r="H145" s="1" t="s">
        <v>135</v>
      </c>
      <c r="I145" s="33"/>
      <c r="J145" s="9">
        <v>538</v>
      </c>
      <c r="K145" s="9">
        <v>263</v>
      </c>
      <c r="L145" s="9">
        <v>120</v>
      </c>
      <c r="M145" s="9">
        <v>4.5</v>
      </c>
      <c r="N145" s="31">
        <f t="shared" si="21"/>
        <v>1.6979279999999999E-2</v>
      </c>
      <c r="O145" s="9">
        <v>85161011</v>
      </c>
    </row>
    <row r="146" spans="1:15" ht="28.5" customHeight="1" x14ac:dyDescent="0.25">
      <c r="A146" s="2">
        <v>5906564220630</v>
      </c>
      <c r="B146" s="3" t="s">
        <v>277</v>
      </c>
      <c r="C146" s="13" t="s">
        <v>10</v>
      </c>
      <c r="D146" s="26" t="s">
        <v>299</v>
      </c>
      <c r="E146" s="13">
        <v>1439.03</v>
      </c>
      <c r="F146" s="13">
        <f t="shared" si="20"/>
        <v>1770.0068999999999</v>
      </c>
      <c r="G146" s="1" t="s">
        <v>133</v>
      </c>
      <c r="H146" s="1" t="s">
        <v>135</v>
      </c>
      <c r="I146" s="33"/>
      <c r="J146" s="9">
        <v>538</v>
      </c>
      <c r="K146" s="9">
        <v>263</v>
      </c>
      <c r="L146" s="9">
        <v>120</v>
      </c>
      <c r="M146" s="9">
        <v>4.5</v>
      </c>
      <c r="N146" s="31">
        <f>J146*K146*L146/1000000000</f>
        <v>1.6979279999999999E-2</v>
      </c>
      <c r="O146" s="9">
        <v>85161011</v>
      </c>
    </row>
    <row r="147" spans="1:15" ht="28.5" customHeight="1" x14ac:dyDescent="0.25">
      <c r="A147" s="2">
        <v>5906564090103</v>
      </c>
      <c r="B147" s="3" t="s">
        <v>227</v>
      </c>
      <c r="C147" s="13" t="s">
        <v>11</v>
      </c>
      <c r="D147" s="26" t="s">
        <v>226</v>
      </c>
      <c r="E147" s="13">
        <v>2546.3500000000004</v>
      </c>
      <c r="F147" s="13">
        <f t="shared" si="20"/>
        <v>3132.0105000000003</v>
      </c>
      <c r="G147" s="1" t="s">
        <v>133</v>
      </c>
      <c r="H147" s="1" t="s">
        <v>135</v>
      </c>
      <c r="I147" s="33"/>
      <c r="J147" s="9">
        <v>600</v>
      </c>
      <c r="K147" s="9">
        <v>330</v>
      </c>
      <c r="L147" s="9">
        <v>155</v>
      </c>
      <c r="M147" s="9">
        <v>9.1999999999999993</v>
      </c>
      <c r="N147" s="31">
        <v>3.0689999999999999E-2</v>
      </c>
      <c r="O147" s="9">
        <v>85161011</v>
      </c>
    </row>
    <row r="148" spans="1:15" ht="28.5" customHeight="1" x14ac:dyDescent="0.25">
      <c r="A148" s="2">
        <v>5906564130809</v>
      </c>
      <c r="B148" s="32" t="s">
        <v>12</v>
      </c>
      <c r="C148" s="7"/>
      <c r="D148" s="28" t="s">
        <v>254</v>
      </c>
      <c r="E148" s="13">
        <v>100.82000000000001</v>
      </c>
      <c r="F148" s="13">
        <f t="shared" si="20"/>
        <v>124.0086</v>
      </c>
      <c r="G148" s="12"/>
      <c r="H148" s="12"/>
      <c r="I148" s="33"/>
      <c r="J148" s="12"/>
      <c r="K148" s="12"/>
      <c r="L148" s="12"/>
      <c r="M148" s="9">
        <v>0.9</v>
      </c>
      <c r="N148" s="12"/>
      <c r="O148" s="9">
        <v>85169000</v>
      </c>
    </row>
    <row r="149" spans="1:15" ht="28.5" customHeight="1" x14ac:dyDescent="0.25">
      <c r="A149" s="2">
        <v>5906564130113</v>
      </c>
      <c r="B149" s="34" t="s">
        <v>13</v>
      </c>
      <c r="C149" s="39"/>
      <c r="D149" s="26" t="s">
        <v>14</v>
      </c>
      <c r="E149" s="13">
        <v>8.9499999999999993</v>
      </c>
      <c r="F149" s="13">
        <f t="shared" si="20"/>
        <v>11.0085</v>
      </c>
      <c r="G149" s="12"/>
      <c r="H149" s="12"/>
      <c r="I149" s="33"/>
      <c r="J149" s="12"/>
      <c r="K149" s="12"/>
      <c r="L149" s="12"/>
      <c r="M149" s="9">
        <v>0.1</v>
      </c>
      <c r="N149" s="12"/>
      <c r="O149" s="9">
        <v>85169000</v>
      </c>
    </row>
    <row r="150" spans="1:15" ht="28.5" customHeight="1" x14ac:dyDescent="0.25">
      <c r="A150" s="2">
        <v>5906564130120</v>
      </c>
      <c r="B150" s="34" t="s">
        <v>15</v>
      </c>
      <c r="C150" s="39"/>
      <c r="D150" s="26" t="s">
        <v>16</v>
      </c>
      <c r="E150" s="13">
        <v>8.9499999999999993</v>
      </c>
      <c r="F150" s="13">
        <f t="shared" si="20"/>
        <v>11.0085</v>
      </c>
      <c r="G150" s="12"/>
      <c r="H150" s="12"/>
      <c r="I150" s="33"/>
      <c r="J150" s="12"/>
      <c r="K150" s="12"/>
      <c r="L150" s="12"/>
      <c r="M150" s="9">
        <v>0.1</v>
      </c>
      <c r="N150" s="12"/>
      <c r="O150" s="9">
        <v>85169000</v>
      </c>
    </row>
    <row r="151" spans="1:15" ht="28.5" customHeight="1" x14ac:dyDescent="0.25">
      <c r="A151" s="2">
        <v>5906564221835</v>
      </c>
      <c r="B151" s="34" t="s">
        <v>312</v>
      </c>
      <c r="C151" s="39"/>
      <c r="D151" s="26" t="s">
        <v>313</v>
      </c>
      <c r="E151" s="1">
        <v>71.55</v>
      </c>
      <c r="F151" s="1">
        <f t="shared" si="20"/>
        <v>88.006499999999988</v>
      </c>
      <c r="G151" s="12"/>
      <c r="H151" s="12"/>
      <c r="I151" s="33"/>
      <c r="J151" s="12"/>
      <c r="K151" s="12"/>
      <c r="L151" s="12"/>
      <c r="M151" s="9">
        <v>0.3</v>
      </c>
      <c r="N151" s="12"/>
      <c r="O151" s="9">
        <v>85169000</v>
      </c>
    </row>
    <row r="152" spans="1:15" ht="28.5" customHeight="1" x14ac:dyDescent="0.25">
      <c r="A152" s="2">
        <v>5906564130854</v>
      </c>
      <c r="B152" s="34" t="s">
        <v>17</v>
      </c>
      <c r="C152" s="39"/>
      <c r="D152" s="8" t="s">
        <v>18</v>
      </c>
      <c r="E152" s="13">
        <v>41.47</v>
      </c>
      <c r="F152" s="13">
        <f t="shared" si="20"/>
        <v>51.008099999999999</v>
      </c>
      <c r="G152" s="12"/>
      <c r="H152" s="12"/>
      <c r="I152" s="33"/>
      <c r="J152" s="12"/>
      <c r="K152" s="12"/>
      <c r="L152" s="12"/>
      <c r="M152" s="9">
        <v>0.2</v>
      </c>
      <c r="N152" s="12"/>
      <c r="O152" s="9">
        <v>85169000</v>
      </c>
    </row>
    <row r="153" spans="1:15" ht="28.5" customHeight="1" x14ac:dyDescent="0.25">
      <c r="A153" s="2">
        <v>5906564130878</v>
      </c>
      <c r="B153" s="34" t="s">
        <v>19</v>
      </c>
      <c r="C153" s="39"/>
      <c r="D153" s="8" t="s">
        <v>20</v>
      </c>
      <c r="E153" s="13">
        <v>49.6</v>
      </c>
      <c r="F153" s="13">
        <f t="shared" si="20"/>
        <v>61.008000000000003</v>
      </c>
      <c r="G153" s="12"/>
      <c r="H153" s="12"/>
      <c r="I153" s="33"/>
      <c r="J153" s="12"/>
      <c r="K153" s="12"/>
      <c r="L153" s="12"/>
      <c r="M153" s="9">
        <v>0.2</v>
      </c>
      <c r="N153" s="12"/>
      <c r="O153" s="9">
        <v>85169000</v>
      </c>
    </row>
    <row r="154" spans="1:15" ht="28.5" customHeight="1" x14ac:dyDescent="0.25">
      <c r="A154" s="2">
        <v>5906564130212</v>
      </c>
      <c r="B154" s="34" t="s">
        <v>21</v>
      </c>
      <c r="C154" s="39"/>
      <c r="D154" s="26" t="s">
        <v>22</v>
      </c>
      <c r="E154" s="13">
        <v>58.54</v>
      </c>
      <c r="F154" s="13">
        <f t="shared" si="20"/>
        <v>72.004199999999997</v>
      </c>
      <c r="G154" s="12"/>
      <c r="H154" s="12"/>
      <c r="I154" s="33"/>
      <c r="J154" s="12"/>
      <c r="K154" s="12"/>
      <c r="L154" s="12"/>
      <c r="M154" s="9">
        <v>0.2</v>
      </c>
      <c r="N154" s="12"/>
      <c r="O154" s="9">
        <v>85169000</v>
      </c>
    </row>
    <row r="155" spans="1:15" ht="28.5" customHeight="1" x14ac:dyDescent="0.25">
      <c r="A155" s="2"/>
      <c r="B155" s="34"/>
      <c r="C155" s="39"/>
      <c r="D155" s="26"/>
      <c r="E155" s="1"/>
      <c r="F155" s="1"/>
      <c r="G155" s="12"/>
      <c r="H155" s="12"/>
      <c r="I155" s="33"/>
      <c r="J155" s="12"/>
      <c r="K155" s="12"/>
      <c r="L155" s="12"/>
      <c r="M155" s="9"/>
      <c r="N155" s="12"/>
      <c r="O155" s="9"/>
    </row>
    <row r="156" spans="1:15" ht="28.5" customHeight="1" x14ac:dyDescent="0.25">
      <c r="A156" s="15" t="s">
        <v>23</v>
      </c>
      <c r="B156" s="16"/>
      <c r="C156" s="17"/>
      <c r="D156" s="16"/>
      <c r="E156" s="17"/>
      <c r="F156" s="17"/>
      <c r="G156" s="18"/>
      <c r="H156" s="18"/>
      <c r="I156" s="19"/>
      <c r="J156" s="18"/>
      <c r="K156" s="18"/>
      <c r="L156" s="18"/>
      <c r="M156" s="20"/>
      <c r="N156" s="18"/>
      <c r="O156" s="17"/>
    </row>
    <row r="157" spans="1:15" ht="33.75" x14ac:dyDescent="0.25">
      <c r="A157" s="21" t="s">
        <v>1</v>
      </c>
      <c r="B157" s="22" t="s">
        <v>2</v>
      </c>
      <c r="C157" s="23" t="s">
        <v>153</v>
      </c>
      <c r="D157" s="23" t="s">
        <v>3</v>
      </c>
      <c r="E157" s="23" t="s">
        <v>4</v>
      </c>
      <c r="F157" s="23" t="s">
        <v>5</v>
      </c>
      <c r="G157" s="23" t="s">
        <v>161</v>
      </c>
      <c r="H157" s="23" t="s">
        <v>130</v>
      </c>
      <c r="I157" s="21"/>
      <c r="J157" s="22" t="s">
        <v>170</v>
      </c>
      <c r="K157" s="22" t="s">
        <v>167</v>
      </c>
      <c r="L157" s="22" t="s">
        <v>168</v>
      </c>
      <c r="M157" s="24" t="s">
        <v>169</v>
      </c>
      <c r="N157" s="25" t="s">
        <v>131</v>
      </c>
      <c r="O157" s="23" t="s">
        <v>142</v>
      </c>
    </row>
    <row r="158" spans="1:15" ht="28.5" customHeight="1" x14ac:dyDescent="0.25">
      <c r="A158" s="2">
        <v>5906564160516</v>
      </c>
      <c r="B158" s="3" t="s">
        <v>228</v>
      </c>
      <c r="C158" s="13" t="s">
        <v>24</v>
      </c>
      <c r="D158" s="26" t="s">
        <v>232</v>
      </c>
      <c r="E158" s="13">
        <v>599.18999999999994</v>
      </c>
      <c r="F158" s="13">
        <f>E158*1.23</f>
        <v>737.00369999999987</v>
      </c>
      <c r="G158" s="1" t="s">
        <v>133</v>
      </c>
      <c r="H158" s="1" t="s">
        <v>132</v>
      </c>
      <c r="I158" s="33"/>
      <c r="J158" s="9">
        <v>500</v>
      </c>
      <c r="K158" s="9">
        <v>300</v>
      </c>
      <c r="L158" s="9">
        <v>190</v>
      </c>
      <c r="M158" s="9">
        <v>5</v>
      </c>
      <c r="N158" s="31">
        <v>2.8500000000000001E-2</v>
      </c>
      <c r="O158" s="9">
        <v>85161080</v>
      </c>
    </row>
    <row r="159" spans="1:15" ht="28.5" customHeight="1" x14ac:dyDescent="0.25">
      <c r="A159" s="8">
        <v>5906564160523</v>
      </c>
      <c r="B159" s="3" t="s">
        <v>229</v>
      </c>
      <c r="C159" s="13" t="s">
        <v>24</v>
      </c>
      <c r="D159" s="26" t="s">
        <v>233</v>
      </c>
      <c r="E159" s="13">
        <v>599.18999999999994</v>
      </c>
      <c r="F159" s="13">
        <f t="shared" ref="F159:F163" si="22">E159*1.23</f>
        <v>737.00369999999987</v>
      </c>
      <c r="G159" s="1" t="s">
        <v>133</v>
      </c>
      <c r="H159" s="1" t="s">
        <v>132</v>
      </c>
      <c r="I159" s="33"/>
      <c r="J159" s="9">
        <v>500</v>
      </c>
      <c r="K159" s="9">
        <v>300</v>
      </c>
      <c r="L159" s="9">
        <v>190</v>
      </c>
      <c r="M159" s="9">
        <v>5</v>
      </c>
      <c r="N159" s="31">
        <v>2.8500000000000001E-2</v>
      </c>
      <c r="O159" s="9">
        <v>85161080</v>
      </c>
    </row>
    <row r="160" spans="1:15" ht="28.5" customHeight="1" x14ac:dyDescent="0.25">
      <c r="A160" s="2">
        <v>5906564160639</v>
      </c>
      <c r="B160" s="3" t="s">
        <v>25</v>
      </c>
      <c r="C160" s="13" t="s">
        <v>26</v>
      </c>
      <c r="D160" s="26" t="s">
        <v>27</v>
      </c>
      <c r="E160" s="13">
        <v>599.18999999999994</v>
      </c>
      <c r="F160" s="13">
        <f t="shared" si="22"/>
        <v>737.00369999999987</v>
      </c>
      <c r="G160" s="1" t="s">
        <v>133</v>
      </c>
      <c r="H160" s="1" t="s">
        <v>132</v>
      </c>
      <c r="I160" s="33"/>
      <c r="J160" s="9">
        <v>500</v>
      </c>
      <c r="K160" s="9">
        <v>300</v>
      </c>
      <c r="L160" s="9">
        <v>190</v>
      </c>
      <c r="M160" s="9">
        <v>5</v>
      </c>
      <c r="N160" s="31">
        <v>2.8500000000000001E-2</v>
      </c>
      <c r="O160" s="9">
        <v>85161080</v>
      </c>
    </row>
    <row r="161" spans="1:15" ht="28.5" customHeight="1" x14ac:dyDescent="0.25">
      <c r="A161" s="2">
        <v>5906564133152</v>
      </c>
      <c r="B161" s="3" t="s">
        <v>230</v>
      </c>
      <c r="C161" s="13" t="s">
        <v>28</v>
      </c>
      <c r="D161" s="26" t="s">
        <v>234</v>
      </c>
      <c r="E161" s="13">
        <v>716.27</v>
      </c>
      <c r="F161" s="13">
        <f t="shared" si="22"/>
        <v>881.01209999999992</v>
      </c>
      <c r="G161" s="1" t="s">
        <v>133</v>
      </c>
      <c r="H161" s="1" t="s">
        <v>132</v>
      </c>
      <c r="I161" s="33"/>
      <c r="J161" s="9">
        <v>480</v>
      </c>
      <c r="K161" s="9">
        <v>325</v>
      </c>
      <c r="L161" s="9">
        <v>256</v>
      </c>
      <c r="M161" s="9">
        <v>6.6</v>
      </c>
      <c r="N161" s="31">
        <v>3.9935999999999999E-2</v>
      </c>
      <c r="O161" s="9">
        <v>85161080</v>
      </c>
    </row>
    <row r="162" spans="1:15" ht="28.5" customHeight="1" x14ac:dyDescent="0.25">
      <c r="A162" s="8">
        <v>5906564133169</v>
      </c>
      <c r="B162" s="3" t="s">
        <v>231</v>
      </c>
      <c r="C162" s="13" t="s">
        <v>28</v>
      </c>
      <c r="D162" s="26" t="s">
        <v>235</v>
      </c>
      <c r="E162" s="13">
        <v>716.27</v>
      </c>
      <c r="F162" s="13">
        <f t="shared" si="22"/>
        <v>881.01209999999992</v>
      </c>
      <c r="G162" s="1" t="s">
        <v>133</v>
      </c>
      <c r="H162" s="1" t="s">
        <v>132</v>
      </c>
      <c r="I162" s="33"/>
      <c r="J162" s="9">
        <v>480</v>
      </c>
      <c r="K162" s="9">
        <v>325</v>
      </c>
      <c r="L162" s="9">
        <v>256</v>
      </c>
      <c r="M162" s="9">
        <v>6.6</v>
      </c>
      <c r="N162" s="31">
        <v>3.9935999999999999E-2</v>
      </c>
      <c r="O162" s="9">
        <v>85161080</v>
      </c>
    </row>
    <row r="163" spans="1:15" ht="28.5" customHeight="1" x14ac:dyDescent="0.25">
      <c r="A163" s="2">
        <v>5906564130908</v>
      </c>
      <c r="B163" s="3" t="s">
        <v>29</v>
      </c>
      <c r="C163" s="7"/>
      <c r="D163" s="28" t="s">
        <v>30</v>
      </c>
      <c r="E163" s="13">
        <v>208.14</v>
      </c>
      <c r="F163" s="13">
        <f t="shared" si="22"/>
        <v>256.01220000000001</v>
      </c>
      <c r="G163" s="12"/>
      <c r="H163" s="12"/>
      <c r="I163" s="33"/>
      <c r="J163" s="12"/>
      <c r="K163" s="12"/>
      <c r="L163" s="12"/>
      <c r="M163" s="30"/>
      <c r="N163" s="12"/>
      <c r="O163" s="9">
        <v>85169000</v>
      </c>
    </row>
  </sheetData>
  <pageMargins left="0.7" right="0.7" top="0.75" bottom="0.75" header="0.3" footer="0.3"/>
  <pageSetup paperSize="9" scale="5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Cennik Kospel 01.01.2025v3</vt:lpstr>
      <vt:lpstr>'Cennik Kospel 01.01.2025v3'!Obszar_wydruku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Dariusz Michalski</dc:creator>
  <cp:lastModifiedBy>Dariusz Michalski</cp:lastModifiedBy>
  <cp:lastPrinted>2025-04-17T09:36:12Z</cp:lastPrinted>
  <dcterms:created xsi:type="dcterms:W3CDTF">2021-02-08T10:18:33Z</dcterms:created>
  <dcterms:modified xsi:type="dcterms:W3CDTF">2025-05-12T13:26:13Z</dcterms:modified>
</cp:coreProperties>
</file>